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Consolidated P&amp;L" sheetId="1" r:id="rId1"/>
    <sheet name="F+M Revenues" sheetId="2" r:id="rId2"/>
    <sheet name="Consolidated OpEx" sheetId="3" r:id="rId3"/>
  </sheets>
  <definedNames>
    <definedName name="_xlnm.Print_Area" localSheetId="2">'Consolidated OpEx'!$A$1:$I$28</definedName>
    <definedName name="_xlnm.Print_Area" localSheetId="0">'Consolidated P&amp;L'!$A$1:$I$33</definedName>
    <definedName name="_xlnm.Print_Area" localSheetId="1">'F+M Revenues'!$A$1:$I$73</definedName>
  </definedNames>
  <calcPr fullCalcOnLoad="1"/>
</workbook>
</file>

<file path=xl/sharedStrings.xml><?xml version="1.0" encoding="utf-8"?>
<sst xmlns="http://schemas.openxmlformats.org/spreadsheetml/2006/main" count="174" uniqueCount="104">
  <si>
    <t>Depreciation and amortization</t>
  </si>
  <si>
    <t>Net financial income (expense)</t>
  </si>
  <si>
    <t>Income taxes</t>
  </si>
  <si>
    <t>Minority interest</t>
  </si>
  <si>
    <t>Net income</t>
  </si>
  <si>
    <t xml:space="preserve">   Narrowband</t>
  </si>
  <si>
    <t xml:space="preserve">   Interconnection</t>
  </si>
  <si>
    <t>Operating costs</t>
  </si>
  <si>
    <t xml:space="preserve">   Leased lines</t>
  </si>
  <si>
    <t xml:space="preserve">   Marketing and Sales</t>
  </si>
  <si>
    <t xml:space="preserve">   Rentals, Buildings and Vehicles</t>
  </si>
  <si>
    <t>Consolidated Income Statement</t>
  </si>
  <si>
    <t>Internal expenses capitalized in fixed assets</t>
  </si>
  <si>
    <t>Impairment of fixed assets</t>
  </si>
  <si>
    <t>Income before taxes</t>
  </si>
  <si>
    <t>Traditional Voice Services</t>
  </si>
  <si>
    <t xml:space="preserve">     - Fixed to Mobile Traffic</t>
  </si>
  <si>
    <t xml:space="preserve">   Communication Traffic</t>
  </si>
  <si>
    <t xml:space="preserve">     - International Traffic</t>
  </si>
  <si>
    <t xml:space="preserve">   Other Supplies</t>
  </si>
  <si>
    <t xml:space="preserve">   Cost of Goods Sold</t>
  </si>
  <si>
    <t>Subcontracts</t>
  </si>
  <si>
    <t xml:space="preserve">   Network &amp; IT repairs and maintenance</t>
  </si>
  <si>
    <t>Total Operating Costs</t>
  </si>
  <si>
    <t>Income from continuing operations</t>
  </si>
  <si>
    <t>Internet &amp; Broadband</t>
  </si>
  <si>
    <t xml:space="preserve">   Broadband </t>
  </si>
  <si>
    <t>IT Services</t>
  </si>
  <si>
    <t>Data Services</t>
  </si>
  <si>
    <t>Service Revenues</t>
  </si>
  <si>
    <t xml:space="preserve">         Monthly fees</t>
  </si>
  <si>
    <t xml:space="preserve">   Voice Services</t>
  </si>
  <si>
    <r>
      <t xml:space="preserve">Supplies </t>
    </r>
    <r>
      <rPr>
        <b/>
        <vertAlign val="superscript"/>
        <sz val="10"/>
        <color indexed="12"/>
        <rFont val="Arial"/>
        <family val="2"/>
      </rPr>
      <t>1)</t>
    </r>
  </si>
  <si>
    <r>
      <t xml:space="preserve">Personnel Expenses </t>
    </r>
    <r>
      <rPr>
        <b/>
        <vertAlign val="superscript"/>
        <sz val="10"/>
        <color indexed="12"/>
        <rFont val="Arial"/>
        <family val="2"/>
      </rPr>
      <t>2)</t>
    </r>
  </si>
  <si>
    <r>
      <t xml:space="preserve">   Utilities supplies </t>
    </r>
    <r>
      <rPr>
        <vertAlign val="superscript"/>
        <sz val="10"/>
        <rFont val="Arial"/>
        <family val="2"/>
      </rPr>
      <t>3)</t>
    </r>
  </si>
  <si>
    <r>
      <t xml:space="preserve">   Other Subcontracts </t>
    </r>
    <r>
      <rPr>
        <vertAlign val="superscript"/>
        <sz val="10"/>
        <rFont val="Arial"/>
        <family val="2"/>
      </rPr>
      <t>4)</t>
    </r>
  </si>
  <si>
    <r>
      <t xml:space="preserve">Taxes </t>
    </r>
    <r>
      <rPr>
        <b/>
        <vertAlign val="superscript"/>
        <sz val="10"/>
        <color indexed="12"/>
        <rFont val="Arial"/>
        <family val="2"/>
      </rPr>
      <t>5)</t>
    </r>
  </si>
  <si>
    <r>
      <t>1)</t>
    </r>
    <r>
      <rPr>
        <sz val="10"/>
        <rFont val="Arial"/>
        <family val="2"/>
      </rPr>
      <t xml:space="preserve"> Purchases and Cost of Sales</t>
    </r>
  </si>
  <si>
    <r>
      <t>2)</t>
    </r>
    <r>
      <rPr>
        <sz val="10"/>
        <rFont val="Arial"/>
        <family val="2"/>
      </rPr>
      <t xml:space="preserve"> Incl. Headcount Reduction Costs</t>
    </r>
  </si>
  <si>
    <r>
      <t>3)</t>
    </r>
    <r>
      <rPr>
        <sz val="10"/>
        <rFont val="Arial"/>
        <family val="2"/>
      </rPr>
      <t xml:space="preserve"> Material and Energy</t>
    </r>
  </si>
  <si>
    <r>
      <t>4)</t>
    </r>
    <r>
      <rPr>
        <sz val="10"/>
        <rFont val="Arial"/>
        <family val="2"/>
      </rPr>
      <t xml:space="preserve"> Incl. Consultancy Fees</t>
    </r>
  </si>
  <si>
    <t xml:space="preserve">´_ _ _ _ _ </t>
  </si>
  <si>
    <t>Total business revenues</t>
  </si>
  <si>
    <t>OIBDA</t>
  </si>
  <si>
    <t>Operating Income</t>
  </si>
  <si>
    <r>
      <t>3)</t>
    </r>
    <r>
      <rPr>
        <sz val="10"/>
        <rFont val="Arial"/>
        <family val="2"/>
      </rPr>
      <t xml:space="preserve"> Incl. SMS &amp; MMS and Content</t>
    </r>
  </si>
  <si>
    <r>
      <t xml:space="preserve">Revenues </t>
    </r>
    <r>
      <rPr>
        <vertAlign val="superscript"/>
        <sz val="10"/>
        <rFont val="Arial"/>
        <family val="2"/>
      </rPr>
      <t>1)</t>
    </r>
  </si>
  <si>
    <r>
      <t xml:space="preserve">OIBDA margin </t>
    </r>
    <r>
      <rPr>
        <b/>
        <i/>
        <vertAlign val="superscript"/>
        <sz val="10"/>
        <color indexed="12"/>
        <rFont val="Arial"/>
        <family val="2"/>
      </rPr>
      <t>2)</t>
    </r>
  </si>
  <si>
    <r>
      <t>2)</t>
    </r>
    <r>
      <rPr>
        <sz val="10"/>
        <rFont val="Arial"/>
        <family val="2"/>
      </rPr>
      <t xml:space="preserve"> OIBDA margin = OIBDA / Business Revenues</t>
    </r>
  </si>
  <si>
    <r>
      <t>1)</t>
    </r>
    <r>
      <rPr>
        <sz val="10"/>
        <rFont val="Arial"/>
        <family val="2"/>
      </rPr>
      <t xml:space="preserve"> Business and recurring revenues</t>
    </r>
  </si>
  <si>
    <r>
      <t>2)</t>
    </r>
    <r>
      <rPr>
        <sz val="10"/>
        <rFont val="Arial"/>
        <family val="2"/>
      </rPr>
      <t xml:space="preserve"> Inbound Traffic and Roaming Visitors, from Fixed and Mobile Traffic</t>
    </r>
  </si>
  <si>
    <t xml:space="preserve">_ _ _ _ _ </t>
  </si>
  <si>
    <t>Q1 2006</t>
  </si>
  <si>
    <t>Gain on sale of fixed assets</t>
  </si>
  <si>
    <t xml:space="preserve">Other operating expense </t>
  </si>
  <si>
    <t>Q2 2006</t>
  </si>
  <si>
    <t>Q3 2006</t>
  </si>
  <si>
    <t>Q4 2006</t>
  </si>
  <si>
    <t>OIBDA excl. one-offs</t>
  </si>
  <si>
    <t>Other revenues</t>
  </si>
  <si>
    <t>Total revenues</t>
  </si>
  <si>
    <t>Consolidated Operating Costs</t>
  </si>
  <si>
    <t>1Q2007</t>
  </si>
  <si>
    <t>2Q2007</t>
  </si>
  <si>
    <t>3Q2007</t>
  </si>
  <si>
    <t>1Q2006</t>
  </si>
  <si>
    <t>2Q2006</t>
  </si>
  <si>
    <t>3Q2006</t>
  </si>
  <si>
    <t>4Q2007</t>
  </si>
  <si>
    <r>
      <t xml:space="preserve">  Interconnection </t>
    </r>
    <r>
      <rPr>
        <vertAlign val="superscript"/>
        <sz val="10"/>
        <rFont val="Arial"/>
        <family val="2"/>
      </rPr>
      <t xml:space="preserve">5) </t>
    </r>
    <r>
      <rPr>
        <vertAlign val="superscript"/>
        <sz val="10"/>
        <color indexed="10"/>
        <rFont val="Arial"/>
        <family val="2"/>
      </rPr>
      <t>6)</t>
    </r>
  </si>
  <si>
    <r>
      <t xml:space="preserve">     - Retail </t>
    </r>
    <r>
      <rPr>
        <vertAlign val="superscript"/>
        <sz val="10"/>
        <rFont val="Arial"/>
        <family val="2"/>
      </rPr>
      <t>7)</t>
    </r>
  </si>
  <si>
    <r>
      <t xml:space="preserve">     - Wholesale </t>
    </r>
    <r>
      <rPr>
        <vertAlign val="superscript"/>
        <sz val="10"/>
        <rFont val="Arial"/>
        <family val="2"/>
      </rPr>
      <t>8)</t>
    </r>
  </si>
  <si>
    <r>
      <t xml:space="preserve">Equipment Sales </t>
    </r>
    <r>
      <rPr>
        <b/>
        <vertAlign val="superscript"/>
        <sz val="10"/>
        <color indexed="12"/>
        <rFont val="Arial"/>
        <family val="2"/>
      </rPr>
      <t>9)</t>
    </r>
  </si>
  <si>
    <r>
      <t xml:space="preserve">   Data services </t>
    </r>
    <r>
      <rPr>
        <vertAlign val="superscript"/>
        <sz val="10"/>
        <rFont val="Arial"/>
        <family val="2"/>
      </rPr>
      <t>10)</t>
    </r>
  </si>
  <si>
    <r>
      <t xml:space="preserve">Other telco revenues </t>
    </r>
    <r>
      <rPr>
        <b/>
        <vertAlign val="superscript"/>
        <sz val="10"/>
        <color indexed="12"/>
        <rFont val="Arial"/>
        <family val="2"/>
      </rPr>
      <t>11)</t>
    </r>
  </si>
  <si>
    <r>
      <t xml:space="preserve">6) </t>
    </r>
    <r>
      <rPr>
        <sz val="10"/>
        <color indexed="10"/>
        <rFont val="Arial"/>
        <family val="2"/>
      </rPr>
      <t>In 4Q 2007, mobile international termination revenues were reclassified from fixed revenues to mobile revenues; to allow for 2007/2006 y-o-y comparison, 2006 numbers were restated to include the reclassification as if it was applied in 2006</t>
    </r>
  </si>
  <si>
    <r>
      <t xml:space="preserve">7) </t>
    </r>
    <r>
      <rPr>
        <sz val="10"/>
        <rFont val="Arial"/>
        <family val="2"/>
      </rPr>
      <t>Incl. Broadband Content and VAS</t>
    </r>
  </si>
  <si>
    <r>
      <t xml:space="preserve">8) </t>
    </r>
    <r>
      <rPr>
        <sz val="10"/>
        <rFont val="Arial"/>
        <family val="2"/>
      </rPr>
      <t>Carrier Broadband service</t>
    </r>
  </si>
  <si>
    <r>
      <t xml:space="preserve">9) </t>
    </r>
    <r>
      <rPr>
        <sz val="10"/>
        <rFont val="Arial"/>
        <family val="2"/>
      </rPr>
      <t>Telephone Handsets and CPE for data services</t>
    </r>
  </si>
  <si>
    <r>
      <t xml:space="preserve">10) </t>
    </r>
    <r>
      <rPr>
        <sz val="10"/>
        <rFont val="Arial"/>
        <family val="2"/>
      </rPr>
      <t>Incl. IP Connect and VPN</t>
    </r>
  </si>
  <si>
    <r>
      <t xml:space="preserve">11) </t>
    </r>
    <r>
      <rPr>
        <sz val="10"/>
        <rFont val="Arial"/>
        <family val="2"/>
      </rPr>
      <t>Incl. Value Added Services (SMS, colour lines etc.)</t>
    </r>
  </si>
  <si>
    <r>
      <t xml:space="preserve">         Interconnection </t>
    </r>
    <r>
      <rPr>
        <vertAlign val="superscript"/>
        <sz val="10"/>
        <rFont val="Arial"/>
        <family val="2"/>
      </rPr>
      <t xml:space="preserve">3) </t>
    </r>
    <r>
      <rPr>
        <vertAlign val="superscript"/>
        <sz val="10"/>
        <color indexed="10"/>
        <rFont val="Arial"/>
        <family val="2"/>
      </rPr>
      <t>4)</t>
    </r>
  </si>
  <si>
    <r>
      <t xml:space="preserve">   Value Added Services </t>
    </r>
    <r>
      <rPr>
        <vertAlign val="superscript"/>
        <sz val="10"/>
        <rFont val="Arial"/>
        <family val="2"/>
      </rPr>
      <t>5)</t>
    </r>
  </si>
  <si>
    <r>
      <t xml:space="preserve">   Internet &amp; Data </t>
    </r>
    <r>
      <rPr>
        <vertAlign val="superscript"/>
        <sz val="10"/>
        <rFont val="Arial"/>
        <family val="2"/>
      </rPr>
      <t xml:space="preserve">6) </t>
    </r>
  </si>
  <si>
    <r>
      <t xml:space="preserve">   Other revenues </t>
    </r>
    <r>
      <rPr>
        <vertAlign val="superscript"/>
        <sz val="10"/>
        <rFont val="Arial"/>
        <family val="2"/>
      </rPr>
      <t>7)</t>
    </r>
  </si>
  <si>
    <r>
      <t xml:space="preserve">Equipment Sales </t>
    </r>
    <r>
      <rPr>
        <b/>
        <vertAlign val="superscript"/>
        <sz val="10"/>
        <color indexed="12"/>
        <rFont val="Arial"/>
        <family val="2"/>
      </rPr>
      <t>8)</t>
    </r>
  </si>
  <si>
    <r>
      <t xml:space="preserve">4) </t>
    </r>
    <r>
      <rPr>
        <sz val="10"/>
        <color indexed="10"/>
        <rFont val="Arial"/>
        <family val="2"/>
      </rPr>
      <t>In 4Q 2007, mobile international termination revenues were reclassified from fixed revenues to mobile revenues; to allow for 2007/2006 y-o-y comparison, 2006 numbers were restated to include the reclassification as if it was applied in 2006</t>
    </r>
  </si>
  <si>
    <r>
      <t>5)</t>
    </r>
    <r>
      <rPr>
        <sz val="10"/>
        <rFont val="Arial"/>
        <family val="2"/>
      </rPr>
      <t xml:space="preserve"> Incl. SMS &amp; MMS and Content</t>
    </r>
  </si>
  <si>
    <r>
      <t>6)</t>
    </r>
    <r>
      <rPr>
        <sz val="10"/>
        <rFont val="Arial"/>
        <family val="2"/>
      </rPr>
      <t xml:space="preserve"> CDMA, GPRS, HSCSD, UMTS and ADSL</t>
    </r>
  </si>
  <si>
    <r>
      <t>7)</t>
    </r>
    <r>
      <rPr>
        <sz val="10"/>
        <rFont val="Arial"/>
        <family val="2"/>
      </rPr>
      <t xml:space="preserve"> Inc. IT Services</t>
    </r>
  </si>
  <si>
    <r>
      <t>8)</t>
    </r>
    <r>
      <rPr>
        <sz val="10"/>
        <rFont val="Arial"/>
        <family val="2"/>
      </rPr>
      <t xml:space="preserve"> Incl. Activation Fees</t>
    </r>
  </si>
  <si>
    <r>
      <t xml:space="preserve">REVENUES - Domestic Mobile Segment </t>
    </r>
    <r>
      <rPr>
        <b/>
        <vertAlign val="superscript"/>
        <sz val="10"/>
        <rFont val="Arial"/>
        <family val="2"/>
      </rPr>
      <t>1)</t>
    </r>
  </si>
  <si>
    <r>
      <t xml:space="preserve">         Traffic </t>
    </r>
    <r>
      <rPr>
        <vertAlign val="superscript"/>
        <sz val="10"/>
        <rFont val="Arial"/>
        <family val="2"/>
      </rPr>
      <t>2)</t>
    </r>
  </si>
  <si>
    <r>
      <t xml:space="preserve">1) </t>
    </r>
    <r>
      <rPr>
        <sz val="10"/>
        <rFont val="Arial"/>
        <family val="2"/>
      </rPr>
      <t>Figures are shown net of inter-segment charges between domestic mobile and fix segment; subsidiaries and related intercompany transactions and adjustments are not included</t>
    </r>
  </si>
  <si>
    <r>
      <t xml:space="preserve">REVENUES - Domestic Fixed Segment </t>
    </r>
    <r>
      <rPr>
        <b/>
        <vertAlign val="superscript"/>
        <sz val="10"/>
        <rFont val="Arial"/>
        <family val="2"/>
      </rPr>
      <t>1)</t>
    </r>
  </si>
  <si>
    <r>
      <t xml:space="preserve">Traditional Access </t>
    </r>
    <r>
      <rPr>
        <b/>
        <vertAlign val="superscript"/>
        <sz val="10"/>
        <color indexed="12"/>
        <rFont val="Arial"/>
        <family val="2"/>
      </rPr>
      <t>2)</t>
    </r>
  </si>
  <si>
    <r>
      <t xml:space="preserve">     - Domestic Traffic </t>
    </r>
    <r>
      <rPr>
        <vertAlign val="superscript"/>
        <sz val="10"/>
        <rFont val="Arial"/>
        <family val="2"/>
      </rPr>
      <t>3)</t>
    </r>
  </si>
  <si>
    <r>
      <t xml:space="preserve">     - Other Traffic </t>
    </r>
    <r>
      <rPr>
        <vertAlign val="superscript"/>
        <sz val="10"/>
        <rFont val="Arial"/>
        <family val="2"/>
      </rPr>
      <t>4)</t>
    </r>
  </si>
  <si>
    <r>
      <t>1)</t>
    </r>
    <r>
      <rPr>
        <sz val="10"/>
        <rFont val="Arial"/>
        <family val="2"/>
      </rPr>
      <t xml:space="preserve"> Figures are shown net of inter-segment charges between domestic mobile and fix segment; subsidiaries and related intercompany transactions and adjustments are not included</t>
    </r>
  </si>
  <si>
    <r>
      <t>2)</t>
    </r>
    <r>
      <rPr>
        <sz val="10"/>
        <rFont val="Arial"/>
        <family val="2"/>
      </rPr>
      <t xml:space="preserve"> Subscription and Connection Charges</t>
    </r>
  </si>
  <si>
    <r>
      <t>3)</t>
    </r>
    <r>
      <rPr>
        <sz val="10"/>
        <rFont val="Arial"/>
        <family val="2"/>
      </rPr>
      <t xml:space="preserve"> Local and National Calls, Voice Surcharges</t>
    </r>
  </si>
  <si>
    <r>
      <t xml:space="preserve">4) </t>
    </r>
    <r>
      <rPr>
        <sz val="10"/>
        <rFont val="Arial"/>
        <family val="2"/>
      </rPr>
      <t>Incl. Coin Payphones and Prepaid Cards</t>
    </r>
  </si>
  <si>
    <r>
      <t xml:space="preserve">5) </t>
    </r>
    <r>
      <rPr>
        <sz val="10"/>
        <rFont val="Arial"/>
        <family val="2"/>
      </rPr>
      <t>Domestic and International, from Fixed and Mobile Traffic</t>
    </r>
  </si>
  <si>
    <r>
      <t>5)</t>
    </r>
    <r>
      <rPr>
        <sz val="10"/>
        <rFont val="Arial"/>
        <family val="2"/>
      </rPr>
      <t xml:space="preserve"> Other than income taxes and Provisions</t>
    </r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</si>
</sst>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\(#,##0\)"/>
    <numFmt numFmtId="173" formatCode="0.0%"/>
    <numFmt numFmtId="174" formatCode="0.0%_);\(0.0%\)_)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%;\(0.0\)"/>
    <numFmt numFmtId="184" formatCode="0%_);\(0%\)_)"/>
    <numFmt numFmtId="185" formatCode="#,##0.0;\(#,##0.0\)"/>
    <numFmt numFmtId="186" formatCode="#,##0.00;\(#,##0.00\)"/>
    <numFmt numFmtId="187" formatCode="#,##0.000;\(#,##0.000\)"/>
    <numFmt numFmtId="188" formatCode="0.0"/>
    <numFmt numFmtId="189" formatCode="0.0000000"/>
    <numFmt numFmtId="190" formatCode="0.00000000"/>
    <numFmt numFmtId="191" formatCode="0.000000"/>
    <numFmt numFmtId="192" formatCode="0.00000"/>
    <numFmt numFmtId="193" formatCode="0.0000"/>
    <numFmt numFmtId="194" formatCode="0.000"/>
    <numFmt numFmtId="195" formatCode="_-* #,##0.0\ _K_č_-;\-* #,##0.0\ _K_č_-;_-* &quot;-&quot;??\ _K_č_-;_-@_-"/>
    <numFmt numFmtId="196" formatCode="_-* #,##0\ _K_č_-;\-* #,##0\ _K_č_-;_-* &quot;-&quot;??\ _K_č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#,##0;\(#,##0.0\)"/>
    <numFmt numFmtId="202" formatCode="#,##0.0;\(#,##0\)"/>
    <numFmt numFmtId="203" formatCode="_-* #,##0.000\ _K_č_-;\-* #,##0.000\ _K_č_-;_-* &quot;-&quot;??\ _K_č_-;_-@_-"/>
    <numFmt numFmtId="204" formatCode="_-* #,##0.0\ _K_č_-;\-* #,##0.0\ _K_č_-;_-* &quot;-&quot;?\ _K_č_-;_-@_-"/>
    <numFmt numFmtId="205" formatCode="0.00%_);\(0.00%\)_)"/>
  </numFmts>
  <fonts count="14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vertAlign val="superscript"/>
      <sz val="10"/>
      <name val="Arial"/>
      <family val="2"/>
    </font>
    <font>
      <b/>
      <i/>
      <sz val="10"/>
      <color indexed="12"/>
      <name val="Arial"/>
      <family val="2"/>
    </font>
    <font>
      <b/>
      <i/>
      <vertAlign val="superscript"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2"/>
      <name val="Arial"/>
      <family val="2"/>
    </font>
    <font>
      <sz val="8"/>
      <name val="Arial"/>
      <family val="2"/>
    </font>
    <font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72" fontId="2" fillId="0" borderId="4" xfId="0" applyNumberFormat="1" applyFont="1" applyBorder="1" applyAlignment="1">
      <alignment horizontal="right"/>
    </xf>
    <xf numFmtId="172" fontId="0" fillId="0" borderId="4" xfId="0" applyNumberFormat="1" applyFont="1" applyBorder="1" applyAlignment="1">
      <alignment horizontal="right"/>
    </xf>
    <xf numFmtId="174" fontId="2" fillId="0" borderId="4" xfId="0" applyNumberFormat="1" applyFont="1" applyBorder="1" applyAlignment="1">
      <alignment horizontal="right"/>
    </xf>
    <xf numFmtId="172" fontId="2" fillId="0" borderId="5" xfId="0" applyNumberFormat="1" applyFont="1" applyBorder="1" applyAlignment="1">
      <alignment horizontal="right"/>
    </xf>
    <xf numFmtId="172" fontId="2" fillId="0" borderId="6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 horizontal="right"/>
    </xf>
    <xf numFmtId="172" fontId="2" fillId="0" borderId="7" xfId="0" applyNumberFormat="1" applyFont="1" applyBorder="1" applyAlignment="1">
      <alignment horizontal="right"/>
    </xf>
    <xf numFmtId="172" fontId="2" fillId="0" borderId="8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0" fontId="0" fillId="0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/>
    </xf>
    <xf numFmtId="0" fontId="0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72" fontId="0" fillId="0" borderId="6" xfId="0" applyNumberFormat="1" applyFont="1" applyBorder="1" applyAlignment="1">
      <alignment horizontal="right"/>
    </xf>
    <xf numFmtId="172" fontId="0" fillId="0" borderId="8" xfId="0" applyNumberFormat="1" applyFont="1" applyBorder="1" applyAlignment="1">
      <alignment horizontal="right"/>
    </xf>
    <xf numFmtId="173" fontId="5" fillId="0" borderId="0" xfId="22" applyNumberFormat="1" applyFont="1" applyBorder="1" applyAlignment="1">
      <alignment horizontal="right"/>
    </xf>
    <xf numFmtId="173" fontId="5" fillId="0" borderId="4" xfId="22" applyNumberFormat="1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72" fontId="0" fillId="0" borderId="9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1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2" fontId="2" fillId="0" borderId="12" xfId="0" applyNumberFormat="1" applyFont="1" applyFill="1" applyBorder="1" applyAlignment="1">
      <alignment horizontal="right"/>
    </xf>
    <xf numFmtId="172" fontId="2" fillId="0" borderId="6" xfId="0" applyNumberFormat="1" applyFont="1" applyFill="1" applyBorder="1" applyAlignment="1">
      <alignment horizontal="right"/>
    </xf>
    <xf numFmtId="172" fontId="2" fillId="0" borderId="8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172" fontId="2" fillId="0" borderId="4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left" vertical="center"/>
    </xf>
    <xf numFmtId="172" fontId="0" fillId="0" borderId="13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72" fontId="0" fillId="0" borderId="4" xfId="0" applyNumberFormat="1" applyFont="1" applyFill="1" applyBorder="1" applyAlignment="1">
      <alignment horizontal="right"/>
    </xf>
    <xf numFmtId="172" fontId="2" fillId="0" borderId="13" xfId="0" applyNumberFormat="1" applyFont="1" applyFill="1" applyBorder="1" applyAlignment="1">
      <alignment horizontal="right"/>
    </xf>
    <xf numFmtId="174" fontId="2" fillId="0" borderId="13" xfId="0" applyNumberFormat="1" applyFont="1" applyFill="1" applyBorder="1" applyAlignment="1">
      <alignment horizontal="right"/>
    </xf>
    <xf numFmtId="174" fontId="2" fillId="0" borderId="0" xfId="0" applyNumberFormat="1" applyFont="1" applyFill="1" applyBorder="1" applyAlignment="1">
      <alignment horizontal="right"/>
    </xf>
    <xf numFmtId="174" fontId="2" fillId="0" borderId="4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left" vertical="center"/>
    </xf>
    <xf numFmtId="172" fontId="2" fillId="0" borderId="14" xfId="0" applyNumberFormat="1" applyFont="1" applyFill="1" applyBorder="1" applyAlignment="1">
      <alignment/>
    </xf>
    <xf numFmtId="172" fontId="2" fillId="0" borderId="7" xfId="0" applyNumberFormat="1" applyFont="1" applyFill="1" applyBorder="1" applyAlignment="1">
      <alignment/>
    </xf>
    <xf numFmtId="172" fontId="2" fillId="0" borderId="5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13" xfId="0" applyNumberFormat="1" applyFont="1" applyFill="1" applyBorder="1" applyAlignment="1">
      <alignment/>
    </xf>
    <xf numFmtId="172" fontId="0" fillId="0" borderId="4" xfId="0" applyNumberFormat="1" applyFont="1" applyFill="1" applyBorder="1" applyAlignment="1">
      <alignment/>
    </xf>
    <xf numFmtId="172" fontId="9" fillId="0" borderId="13" xfId="0" applyNumberFormat="1" applyFont="1" applyFill="1" applyBorder="1" applyAlignment="1">
      <alignment horizontal="right"/>
    </xf>
    <xf numFmtId="172" fontId="9" fillId="0" borderId="0" xfId="0" applyNumberFormat="1" applyFont="1" applyFill="1" applyBorder="1" applyAlignment="1">
      <alignment horizontal="right"/>
    </xf>
    <xf numFmtId="172" fontId="9" fillId="0" borderId="4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172" fontId="0" fillId="0" borderId="0" xfId="0" applyNumberFormat="1" applyFont="1" applyAlignment="1">
      <alignment/>
    </xf>
    <xf numFmtId="172" fontId="2" fillId="0" borderId="13" xfId="0" applyNumberFormat="1" applyFont="1" applyBorder="1" applyAlignment="1">
      <alignment horizontal="right"/>
    </xf>
    <xf numFmtId="172" fontId="0" fillId="0" borderId="13" xfId="0" applyNumberFormat="1" applyFont="1" applyBorder="1" applyAlignment="1">
      <alignment horizontal="right"/>
    </xf>
    <xf numFmtId="174" fontId="2" fillId="0" borderId="13" xfId="0" applyNumberFormat="1" applyFont="1" applyBorder="1" applyAlignment="1">
      <alignment horizontal="right"/>
    </xf>
    <xf numFmtId="172" fontId="2" fillId="0" borderId="14" xfId="0" applyNumberFormat="1" applyFont="1" applyBorder="1" applyAlignment="1">
      <alignment horizontal="right"/>
    </xf>
    <xf numFmtId="172" fontId="9" fillId="0" borderId="4" xfId="0" applyNumberFormat="1" applyFont="1" applyBorder="1" applyAlignment="1">
      <alignment horizontal="right"/>
    </xf>
    <xf numFmtId="172" fontId="2" fillId="0" borderId="12" xfId="0" applyNumberFormat="1" applyFont="1" applyBorder="1" applyAlignment="1">
      <alignment horizontal="right"/>
    </xf>
    <xf numFmtId="172" fontId="9" fillId="0" borderId="13" xfId="0" applyNumberFormat="1" applyFont="1" applyBorder="1" applyAlignment="1">
      <alignment horizontal="right"/>
    </xf>
    <xf numFmtId="172" fontId="9" fillId="0" borderId="0" xfId="0" applyNumberFormat="1" applyFont="1" applyBorder="1" applyAlignment="1">
      <alignment horizontal="right"/>
    </xf>
    <xf numFmtId="172" fontId="0" fillId="0" borderId="12" xfId="0" applyNumberFormat="1" applyFont="1" applyBorder="1" applyAlignment="1">
      <alignment horizontal="right"/>
    </xf>
    <xf numFmtId="173" fontId="5" fillId="0" borderId="13" xfId="22" applyNumberFormat="1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172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72" fontId="2" fillId="0" borderId="5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9">
    <cellStyle name="Normal" xfId="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_Facts  Figures 2002 - 2005 EN 060223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SheetLayoutView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0" sqref="E10"/>
    </sheetView>
  </sheetViews>
  <sheetFormatPr defaultColWidth="9.140625" defaultRowHeight="12.75"/>
  <cols>
    <col min="1" max="1" width="45.7109375" style="1" customWidth="1"/>
    <col min="2" max="16384" width="9.140625" style="1" customWidth="1"/>
  </cols>
  <sheetData>
    <row r="1" spans="1:9" ht="12.75" customHeight="1">
      <c r="A1" s="91" t="s">
        <v>11</v>
      </c>
      <c r="B1" s="84" t="s">
        <v>65</v>
      </c>
      <c r="C1" s="82" t="s">
        <v>66</v>
      </c>
      <c r="D1" s="82" t="s">
        <v>67</v>
      </c>
      <c r="E1" s="88" t="s">
        <v>57</v>
      </c>
      <c r="F1" s="90" t="s">
        <v>62</v>
      </c>
      <c r="G1" s="86" t="s">
        <v>63</v>
      </c>
      <c r="H1" s="86" t="s">
        <v>64</v>
      </c>
      <c r="I1" s="87" t="s">
        <v>68</v>
      </c>
    </row>
    <row r="2" spans="1:9" ht="12.75">
      <c r="A2" s="92"/>
      <c r="B2" s="85"/>
      <c r="C2" s="83"/>
      <c r="D2" s="83"/>
      <c r="E2" s="89"/>
      <c r="F2" s="90"/>
      <c r="G2" s="86"/>
      <c r="H2" s="86"/>
      <c r="I2" s="87"/>
    </row>
    <row r="3" spans="1:9" ht="14.25">
      <c r="A3" s="24" t="s">
        <v>46</v>
      </c>
      <c r="B3" s="73">
        <v>14825</v>
      </c>
      <c r="C3" s="26">
        <v>15277</v>
      </c>
      <c r="D3" s="26">
        <v>15500</v>
      </c>
      <c r="E3" s="27">
        <v>15709</v>
      </c>
      <c r="F3" s="73">
        <v>15181</v>
      </c>
      <c r="G3" s="26">
        <v>15889</v>
      </c>
      <c r="H3" s="26">
        <v>16031</v>
      </c>
      <c r="I3" s="27">
        <v>15932</v>
      </c>
    </row>
    <row r="4" spans="1:9" ht="12.75">
      <c r="A4" s="6" t="s">
        <v>12</v>
      </c>
      <c r="B4" s="66">
        <v>190</v>
      </c>
      <c r="C4" s="16">
        <v>213</v>
      </c>
      <c r="D4" s="16">
        <v>219</v>
      </c>
      <c r="E4" s="12">
        <v>289</v>
      </c>
      <c r="F4" s="66">
        <v>124</v>
      </c>
      <c r="G4" s="16">
        <v>167</v>
      </c>
      <c r="H4" s="16">
        <v>103</v>
      </c>
      <c r="I4" s="12">
        <v>159</v>
      </c>
    </row>
    <row r="5" spans="1:9" ht="12.75">
      <c r="A5" s="6" t="s">
        <v>7</v>
      </c>
      <c r="B5" s="66">
        <v>-7777</v>
      </c>
      <c r="C5" s="16">
        <v>-8179</v>
      </c>
      <c r="D5" s="16">
        <v>-8116</v>
      </c>
      <c r="E5" s="12">
        <v>-10028</v>
      </c>
      <c r="F5" s="66">
        <v>-8270</v>
      </c>
      <c r="G5" s="16">
        <v>-8948</v>
      </c>
      <c r="H5" s="16">
        <v>-9001</v>
      </c>
      <c r="I5" s="12">
        <v>-9488</v>
      </c>
    </row>
    <row r="6" spans="1:9" ht="12.75">
      <c r="A6" s="6" t="s">
        <v>54</v>
      </c>
      <c r="B6" s="66">
        <v>-44</v>
      </c>
      <c r="C6" s="16">
        <v>9</v>
      </c>
      <c r="D6" s="16">
        <v>-11</v>
      </c>
      <c r="E6" s="12">
        <v>-15</v>
      </c>
      <c r="F6" s="66">
        <v>-7</v>
      </c>
      <c r="G6" s="16">
        <v>2</v>
      </c>
      <c r="H6" s="16">
        <v>113</v>
      </c>
      <c r="I6" s="12">
        <v>9</v>
      </c>
    </row>
    <row r="7" spans="1:9" ht="12.75">
      <c r="A7" s="6" t="s">
        <v>53</v>
      </c>
      <c r="B7" s="66">
        <v>15</v>
      </c>
      <c r="C7" s="16">
        <v>14</v>
      </c>
      <c r="D7" s="16">
        <v>58</v>
      </c>
      <c r="E7" s="12">
        <v>11</v>
      </c>
      <c r="F7" s="66">
        <v>7</v>
      </c>
      <c r="G7" s="16">
        <v>25</v>
      </c>
      <c r="H7" s="16">
        <v>3</v>
      </c>
      <c r="I7" s="12">
        <v>7</v>
      </c>
    </row>
    <row r="8" spans="1:9" ht="12.75">
      <c r="A8" s="6" t="s">
        <v>13</v>
      </c>
      <c r="B8" s="66">
        <v>-15</v>
      </c>
      <c r="C8" s="16">
        <v>-23</v>
      </c>
      <c r="D8" s="16">
        <v>-4</v>
      </c>
      <c r="E8" s="12">
        <v>-211</v>
      </c>
      <c r="F8" s="66">
        <v>5</v>
      </c>
      <c r="G8" s="16">
        <v>5</v>
      </c>
      <c r="H8" s="16">
        <v>1</v>
      </c>
      <c r="I8" s="12">
        <v>-16</v>
      </c>
    </row>
    <row r="9" spans="1:9" ht="3.75" customHeight="1">
      <c r="A9" s="6"/>
      <c r="B9" s="66"/>
      <c r="C9" s="16"/>
      <c r="D9" s="16"/>
      <c r="E9" s="12"/>
      <c r="F9" s="66"/>
      <c r="G9" s="16"/>
      <c r="H9" s="16"/>
      <c r="I9" s="12"/>
    </row>
    <row r="10" spans="1:9" ht="12.75">
      <c r="A10" s="7" t="s">
        <v>43</v>
      </c>
      <c r="B10" s="65">
        <v>7194</v>
      </c>
      <c r="C10" s="17">
        <v>7311</v>
      </c>
      <c r="D10" s="17">
        <v>7646</v>
      </c>
      <c r="E10" s="11">
        <v>5755</v>
      </c>
      <c r="F10" s="65">
        <v>7040</v>
      </c>
      <c r="G10" s="17">
        <v>7140</v>
      </c>
      <c r="H10" s="17">
        <v>7250</v>
      </c>
      <c r="I10" s="11">
        <v>6603</v>
      </c>
    </row>
    <row r="11" spans="1:9" ht="3.75" customHeight="1">
      <c r="A11" s="7"/>
      <c r="B11" s="65"/>
      <c r="C11" s="17"/>
      <c r="D11" s="17"/>
      <c r="E11" s="11"/>
      <c r="F11" s="65"/>
      <c r="G11" s="17"/>
      <c r="H11" s="17"/>
      <c r="I11" s="11"/>
    </row>
    <row r="12" spans="1:9" ht="12.75" customHeight="1">
      <c r="A12" s="25" t="s">
        <v>47</v>
      </c>
      <c r="B12" s="74">
        <v>0.48878923766816146</v>
      </c>
      <c r="C12" s="28">
        <v>0.4819062685386593</v>
      </c>
      <c r="D12" s="28">
        <v>0.49639680581704865</v>
      </c>
      <c r="E12" s="29">
        <v>0.36938382541720155</v>
      </c>
      <c r="F12" s="74">
        <v>0.4663487016428193</v>
      </c>
      <c r="G12" s="28">
        <v>0.45218492716909436</v>
      </c>
      <c r="H12" s="28">
        <v>0.4556882463859208</v>
      </c>
      <c r="I12" s="29">
        <v>0.4167771255444045</v>
      </c>
    </row>
    <row r="13" spans="1:9" ht="3.75" customHeight="1">
      <c r="A13" s="7"/>
      <c r="B13" s="65"/>
      <c r="C13" s="17"/>
      <c r="D13" s="17"/>
      <c r="E13" s="11"/>
      <c r="F13" s="65"/>
      <c r="G13" s="17"/>
      <c r="H13" s="17"/>
      <c r="I13" s="11"/>
    </row>
    <row r="14" spans="1:9" ht="12.75">
      <c r="A14" s="6" t="s">
        <v>0</v>
      </c>
      <c r="B14" s="66">
        <v>-4173</v>
      </c>
      <c r="C14" s="16">
        <v>-4270</v>
      </c>
      <c r="D14" s="16">
        <v>-4187</v>
      </c>
      <c r="E14" s="12">
        <v>-4116</v>
      </c>
      <c r="F14" s="66">
        <v>-3854</v>
      </c>
      <c r="G14" s="16">
        <v>-3617</v>
      </c>
      <c r="H14" s="16">
        <v>-3402</v>
      </c>
      <c r="I14" s="12">
        <v>-3561.7587984</v>
      </c>
    </row>
    <row r="15" spans="1:9" ht="3" customHeight="1">
      <c r="A15" s="6"/>
      <c r="B15" s="66"/>
      <c r="C15" s="16"/>
      <c r="D15" s="16"/>
      <c r="E15" s="12"/>
      <c r="F15" s="66"/>
      <c r="G15" s="16"/>
      <c r="H15" s="16"/>
      <c r="I15" s="12"/>
    </row>
    <row r="16" spans="1:9" ht="12.75">
      <c r="A16" s="7" t="s">
        <v>44</v>
      </c>
      <c r="B16" s="65">
        <v>3021</v>
      </c>
      <c r="C16" s="17">
        <v>3041</v>
      </c>
      <c r="D16" s="17">
        <v>3459</v>
      </c>
      <c r="E16" s="11">
        <v>1639</v>
      </c>
      <c r="F16" s="65">
        <v>3186</v>
      </c>
      <c r="G16" s="17">
        <v>3523</v>
      </c>
      <c r="H16" s="17">
        <v>3848</v>
      </c>
      <c r="I16" s="11">
        <v>3041.2412016</v>
      </c>
    </row>
    <row r="17" spans="1:9" ht="3" customHeight="1">
      <c r="A17" s="7"/>
      <c r="B17" s="65"/>
      <c r="C17" s="17"/>
      <c r="D17" s="17"/>
      <c r="E17" s="11"/>
      <c r="F17" s="65"/>
      <c r="G17" s="17"/>
      <c r="H17" s="17"/>
      <c r="I17" s="11"/>
    </row>
    <row r="18" spans="1:9" ht="12.75">
      <c r="A18" s="6" t="s">
        <v>1</v>
      </c>
      <c r="B18" s="66">
        <v>-86</v>
      </c>
      <c r="C18" s="16">
        <v>-76</v>
      </c>
      <c r="D18" s="16">
        <v>-34</v>
      </c>
      <c r="E18" s="12">
        <v>-24</v>
      </c>
      <c r="F18" s="66">
        <v>-46</v>
      </c>
      <c r="G18" s="16">
        <v>-9</v>
      </c>
      <c r="H18" s="16">
        <v>-11</v>
      </c>
      <c r="I18" s="12">
        <v>-21.885999999999996</v>
      </c>
    </row>
    <row r="19" spans="1:9" ht="3" customHeight="1">
      <c r="A19" s="6"/>
      <c r="B19" s="66"/>
      <c r="C19" s="16"/>
      <c r="D19" s="16"/>
      <c r="E19" s="12"/>
      <c r="F19" s="66"/>
      <c r="G19" s="16"/>
      <c r="H19" s="16"/>
      <c r="I19" s="12"/>
    </row>
    <row r="20" spans="1:9" ht="12.75">
      <c r="A20" s="7" t="s">
        <v>14</v>
      </c>
      <c r="B20" s="65">
        <v>2935</v>
      </c>
      <c r="C20" s="17">
        <v>2965</v>
      </c>
      <c r="D20" s="17">
        <v>3425</v>
      </c>
      <c r="E20" s="11">
        <v>1615</v>
      </c>
      <c r="F20" s="65">
        <v>3140</v>
      </c>
      <c r="G20" s="17">
        <v>3514</v>
      </c>
      <c r="H20" s="17">
        <v>3837</v>
      </c>
      <c r="I20" s="11">
        <v>3019.3552016</v>
      </c>
    </row>
    <row r="21" spans="1:9" ht="3" customHeight="1">
      <c r="A21" s="7"/>
      <c r="B21" s="65"/>
      <c r="C21" s="17"/>
      <c r="D21" s="17"/>
      <c r="E21" s="11"/>
      <c r="F21" s="65"/>
      <c r="G21" s="17"/>
      <c r="H21" s="17"/>
      <c r="I21" s="11"/>
    </row>
    <row r="22" spans="1:9" ht="12.75">
      <c r="A22" s="6" t="s">
        <v>2</v>
      </c>
      <c r="B22" s="66">
        <v>-882</v>
      </c>
      <c r="C22" s="16">
        <v>-736</v>
      </c>
      <c r="D22" s="16">
        <v>-859</v>
      </c>
      <c r="E22" s="12">
        <v>-443</v>
      </c>
      <c r="F22" s="66">
        <v>-831</v>
      </c>
      <c r="G22" s="16">
        <v>-932</v>
      </c>
      <c r="H22" s="16">
        <v>-1131</v>
      </c>
      <c r="I22" s="12">
        <v>-230</v>
      </c>
    </row>
    <row r="23" spans="1:9" ht="3" customHeight="1">
      <c r="A23" s="6"/>
      <c r="B23" s="66"/>
      <c r="C23" s="16"/>
      <c r="D23" s="16"/>
      <c r="E23" s="12"/>
      <c r="F23" s="66"/>
      <c r="G23" s="16"/>
      <c r="H23" s="16"/>
      <c r="I23" s="12"/>
    </row>
    <row r="24" spans="1:9" ht="12.75">
      <c r="A24" s="7" t="s">
        <v>24</v>
      </c>
      <c r="B24" s="65">
        <v>2053</v>
      </c>
      <c r="C24" s="17">
        <v>2229</v>
      </c>
      <c r="D24" s="17">
        <v>2566</v>
      </c>
      <c r="E24" s="11">
        <v>1172</v>
      </c>
      <c r="F24" s="65">
        <v>2309</v>
      </c>
      <c r="G24" s="17">
        <v>2582</v>
      </c>
      <c r="H24" s="17">
        <v>2706</v>
      </c>
      <c r="I24" s="11">
        <v>2789.3552016</v>
      </c>
    </row>
    <row r="25" spans="1:9" ht="3" customHeight="1">
      <c r="A25" s="7"/>
      <c r="B25" s="65"/>
      <c r="C25" s="17"/>
      <c r="D25" s="17"/>
      <c r="E25" s="11"/>
      <c r="F25" s="65"/>
      <c r="G25" s="17"/>
      <c r="H25" s="17"/>
      <c r="I25" s="11"/>
    </row>
    <row r="26" spans="1:9" ht="12.75">
      <c r="A26" s="6" t="s">
        <v>3</v>
      </c>
      <c r="B26" s="66">
        <v>0</v>
      </c>
      <c r="C26" s="16">
        <v>0</v>
      </c>
      <c r="D26" s="16">
        <v>0</v>
      </c>
      <c r="E26" s="12">
        <v>0</v>
      </c>
      <c r="F26" s="66">
        <v>0</v>
      </c>
      <c r="G26" s="16">
        <v>0</v>
      </c>
      <c r="H26" s="16">
        <v>0</v>
      </c>
      <c r="I26" s="12">
        <v>0</v>
      </c>
    </row>
    <row r="27" spans="1:9" ht="3" customHeight="1">
      <c r="A27" s="6"/>
      <c r="B27" s="67" t="s">
        <v>41</v>
      </c>
      <c r="C27" s="18" t="s">
        <v>41</v>
      </c>
      <c r="D27" s="18" t="s">
        <v>41</v>
      </c>
      <c r="E27" s="13" t="s">
        <v>41</v>
      </c>
      <c r="F27" s="67" t="s">
        <v>41</v>
      </c>
      <c r="G27" s="18" t="s">
        <v>41</v>
      </c>
      <c r="H27" s="18" t="s">
        <v>41</v>
      </c>
      <c r="I27" s="13" t="s">
        <v>41</v>
      </c>
    </row>
    <row r="28" spans="1:9" ht="12.75">
      <c r="A28" s="7" t="s">
        <v>4</v>
      </c>
      <c r="B28" s="65">
        <v>2053</v>
      </c>
      <c r="C28" s="17">
        <v>2229</v>
      </c>
      <c r="D28" s="17">
        <v>2566</v>
      </c>
      <c r="E28" s="11">
        <v>1172</v>
      </c>
      <c r="F28" s="65">
        <v>2309</v>
      </c>
      <c r="G28" s="17">
        <v>2582</v>
      </c>
      <c r="H28" s="17">
        <v>2706</v>
      </c>
      <c r="I28" s="11">
        <v>2789.3552016</v>
      </c>
    </row>
    <row r="29" spans="1:9" ht="3" customHeight="1">
      <c r="A29" s="10"/>
      <c r="B29" s="75"/>
      <c r="C29" s="30"/>
      <c r="D29" s="30"/>
      <c r="E29" s="31"/>
      <c r="F29" s="75"/>
      <c r="G29" s="30"/>
      <c r="H29" s="30"/>
      <c r="I29" s="31"/>
    </row>
    <row r="31" ht="4.5" customHeight="1"/>
    <row r="32" ht="14.25">
      <c r="A32" s="3" t="s">
        <v>49</v>
      </c>
    </row>
    <row r="33" ht="14.25">
      <c r="A33" s="3" t="s">
        <v>48</v>
      </c>
    </row>
    <row r="35" spans="1:5" ht="12.75" hidden="1">
      <c r="A35" s="7" t="s">
        <v>58</v>
      </c>
      <c r="B35" s="32">
        <f>SUM(B3:B5)</f>
        <v>7238</v>
      </c>
      <c r="C35" s="33">
        <f>SUM(C3:C5)</f>
        <v>7311</v>
      </c>
      <c r="D35" s="33"/>
      <c r="E35" s="34">
        <f>SUM(E3:E5)</f>
        <v>5970</v>
      </c>
    </row>
  </sheetData>
  <mergeCells count="9">
    <mergeCell ref="A1:A2"/>
    <mergeCell ref="C1:C2"/>
    <mergeCell ref="B1:B2"/>
    <mergeCell ref="G1:G2"/>
    <mergeCell ref="I1:I2"/>
    <mergeCell ref="D1:D2"/>
    <mergeCell ref="E1:E2"/>
    <mergeCell ref="H1:H2"/>
    <mergeCell ref="F1:F2"/>
  </mergeCells>
  <printOptions/>
  <pageMargins left="0.75" right="0.75" top="1" bottom="1" header="0.5" footer="0.5"/>
  <pageSetup horizontalDpi="600" verticalDpi="600" orientation="landscape" paperSize="9" scale="67" r:id="rId1"/>
  <headerFooter alignWithMargins="0">
    <oddHeader>&amp;L&amp;"Arial,tučné"&amp;14Telefonica O2 C.R. - QARTERLY FACTS AND FIGURES&amp;RFebruary 21, 2008</oddHeader>
    <oddFooter>&amp;L&amp;"Arial,tučné"Investor Relations&amp;"Arial,obyčejné"
Tel. +420 271 462 076, +420 271 462 169&amp;Cemail: investor.relations@o2.com&amp;R1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showGridLines="0" zoomScaleSheetLayoutView="100" workbookViewId="0" topLeftCell="A1">
      <pane xSplit="1" ySplit="2" topLeftCell="B4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64" sqref="B47:E64"/>
    </sheetView>
  </sheetViews>
  <sheetFormatPr defaultColWidth="9.140625" defaultRowHeight="12.75"/>
  <cols>
    <col min="1" max="1" width="38.00390625" style="36" customWidth="1"/>
    <col min="2" max="9" width="10.00390625" style="36" customWidth="1"/>
    <col min="10" max="16384" width="9.140625" style="36" customWidth="1"/>
  </cols>
  <sheetData>
    <row r="1" spans="1:9" ht="12.75" customHeight="1">
      <c r="A1" s="91" t="s">
        <v>94</v>
      </c>
      <c r="B1" s="82" t="s">
        <v>65</v>
      </c>
      <c r="C1" s="82" t="s">
        <v>66</v>
      </c>
      <c r="D1" s="82" t="s">
        <v>67</v>
      </c>
      <c r="E1" s="95" t="s">
        <v>57</v>
      </c>
      <c r="F1" s="90" t="s">
        <v>62</v>
      </c>
      <c r="G1" s="86" t="s">
        <v>63</v>
      </c>
      <c r="H1" s="86" t="s">
        <v>64</v>
      </c>
      <c r="I1" s="87" t="s">
        <v>68</v>
      </c>
    </row>
    <row r="2" spans="1:9" ht="12.75">
      <c r="A2" s="92"/>
      <c r="B2" s="83"/>
      <c r="C2" s="83"/>
      <c r="D2" s="83"/>
      <c r="E2" s="96"/>
      <c r="F2" s="90"/>
      <c r="G2" s="86"/>
      <c r="H2" s="86"/>
      <c r="I2" s="87"/>
    </row>
    <row r="3" spans="1:9" ht="14.25">
      <c r="A3" s="5" t="s">
        <v>95</v>
      </c>
      <c r="B3" s="37">
        <v>2572</v>
      </c>
      <c r="C3" s="38">
        <v>2665</v>
      </c>
      <c r="D3" s="38">
        <v>2673</v>
      </c>
      <c r="E3" s="39">
        <v>2600</v>
      </c>
      <c r="F3" s="65">
        <v>2534</v>
      </c>
      <c r="G3" s="17">
        <v>2430</v>
      </c>
      <c r="H3" s="17">
        <v>2365</v>
      </c>
      <c r="I3" s="11">
        <v>2303</v>
      </c>
    </row>
    <row r="4" spans="1:9" ht="12.75">
      <c r="A4" s="7"/>
      <c r="B4" s="43"/>
      <c r="C4" s="44"/>
      <c r="D4" s="44"/>
      <c r="E4" s="45"/>
      <c r="F4" s="66"/>
      <c r="G4" s="16"/>
      <c r="H4" s="16"/>
      <c r="I4" s="12"/>
    </row>
    <row r="5" spans="1:9" ht="12.75">
      <c r="A5" s="7" t="s">
        <v>15</v>
      </c>
      <c r="B5" s="46">
        <f aca="true" t="shared" si="0" ref="B5:I5">B6+B11</f>
        <v>2624</v>
      </c>
      <c r="C5" s="40">
        <f t="shared" si="0"/>
        <v>2464</v>
      </c>
      <c r="D5" s="40">
        <f t="shared" si="0"/>
        <v>2366</v>
      </c>
      <c r="E5" s="41">
        <f t="shared" si="0"/>
        <v>2266</v>
      </c>
      <c r="F5" s="65">
        <f t="shared" si="0"/>
        <v>2357</v>
      </c>
      <c r="G5" s="17">
        <f t="shared" si="0"/>
        <v>2268</v>
      </c>
      <c r="H5" s="17">
        <f t="shared" si="0"/>
        <v>2256.7909244799994</v>
      </c>
      <c r="I5" s="11">
        <f t="shared" si="0"/>
        <v>2257.6395152200002</v>
      </c>
    </row>
    <row r="6" spans="1:9" ht="12.75">
      <c r="A6" s="6" t="s">
        <v>17</v>
      </c>
      <c r="B6" s="43">
        <f aca="true" t="shared" si="1" ref="B6:G6">SUM(B7:B10)</f>
        <v>1544</v>
      </c>
      <c r="C6" s="44">
        <f t="shared" si="1"/>
        <v>1441</v>
      </c>
      <c r="D6" s="44">
        <f t="shared" si="1"/>
        <v>1317</v>
      </c>
      <c r="E6" s="45">
        <f t="shared" si="1"/>
        <v>1226</v>
      </c>
      <c r="F6" s="66">
        <f t="shared" si="1"/>
        <v>1201</v>
      </c>
      <c r="G6" s="16">
        <f t="shared" si="1"/>
        <v>1155</v>
      </c>
      <c r="H6" s="16">
        <v>1085.7909244799994</v>
      </c>
      <c r="I6" s="12">
        <f>SUM(I7:I10)</f>
        <v>1139.63951522</v>
      </c>
    </row>
    <row r="7" spans="1:9" ht="14.25">
      <c r="A7" s="9" t="s">
        <v>96</v>
      </c>
      <c r="B7" s="43">
        <v>891</v>
      </c>
      <c r="C7" s="44">
        <v>791</v>
      </c>
      <c r="D7" s="44">
        <v>697</v>
      </c>
      <c r="E7" s="45">
        <v>631</v>
      </c>
      <c r="F7" s="66">
        <v>611</v>
      </c>
      <c r="G7" s="16">
        <v>553</v>
      </c>
      <c r="H7" s="16">
        <v>502.84065684000007</v>
      </c>
      <c r="I7" s="12">
        <v>537.13420004</v>
      </c>
    </row>
    <row r="8" spans="1:9" ht="12.75">
      <c r="A8" s="9" t="s">
        <v>16</v>
      </c>
      <c r="B8" s="43">
        <v>397</v>
      </c>
      <c r="C8" s="44">
        <v>392</v>
      </c>
      <c r="D8" s="44">
        <v>379</v>
      </c>
      <c r="E8" s="45">
        <v>372</v>
      </c>
      <c r="F8" s="66">
        <v>365</v>
      </c>
      <c r="G8" s="16">
        <v>369</v>
      </c>
      <c r="H8" s="16">
        <v>349.4159148699998</v>
      </c>
      <c r="I8" s="12">
        <v>368.80548</v>
      </c>
    </row>
    <row r="9" spans="1:9" ht="12.75">
      <c r="A9" s="9" t="s">
        <v>18</v>
      </c>
      <c r="B9" s="43">
        <v>134</v>
      </c>
      <c r="C9" s="44">
        <v>127</v>
      </c>
      <c r="D9" s="44">
        <v>125</v>
      </c>
      <c r="E9" s="45">
        <v>124</v>
      </c>
      <c r="F9" s="66">
        <v>119</v>
      </c>
      <c r="G9" s="16">
        <v>118</v>
      </c>
      <c r="H9" s="16">
        <v>114.91499352</v>
      </c>
      <c r="I9" s="12">
        <v>117.74812176</v>
      </c>
    </row>
    <row r="10" spans="1:9" ht="14.25">
      <c r="A10" s="9" t="s">
        <v>97</v>
      </c>
      <c r="B10" s="43">
        <v>122</v>
      </c>
      <c r="C10" s="44">
        <v>131</v>
      </c>
      <c r="D10" s="44">
        <v>116</v>
      </c>
      <c r="E10" s="45">
        <v>99</v>
      </c>
      <c r="F10" s="66">
        <v>106</v>
      </c>
      <c r="G10" s="16">
        <v>115</v>
      </c>
      <c r="H10" s="16">
        <v>118.61935925</v>
      </c>
      <c r="I10" s="12">
        <v>115.95171342</v>
      </c>
    </row>
    <row r="11" spans="1:9" ht="14.25">
      <c r="A11" s="6" t="s">
        <v>69</v>
      </c>
      <c r="B11" s="43">
        <v>1080</v>
      </c>
      <c r="C11" s="44">
        <v>1023</v>
      </c>
      <c r="D11" s="44">
        <v>1049</v>
      </c>
      <c r="E11" s="45">
        <v>1040</v>
      </c>
      <c r="F11" s="66">
        <v>1156</v>
      </c>
      <c r="G11" s="16">
        <v>1113</v>
      </c>
      <c r="H11" s="16">
        <v>1171</v>
      </c>
      <c r="I11" s="12">
        <v>1118</v>
      </c>
    </row>
    <row r="12" spans="1:9" ht="3" customHeight="1">
      <c r="A12" s="6"/>
      <c r="B12" s="43"/>
      <c r="C12" s="44"/>
      <c r="D12" s="44"/>
      <c r="E12" s="45"/>
      <c r="F12" s="66"/>
      <c r="G12" s="16"/>
      <c r="H12" s="16"/>
      <c r="I12" s="12"/>
    </row>
    <row r="13" spans="1:9" ht="12.75">
      <c r="A13" s="7" t="s">
        <v>25</v>
      </c>
      <c r="B13" s="46">
        <f aca="true" t="shared" si="2" ref="B13:I13">B14+B15</f>
        <v>788</v>
      </c>
      <c r="C13" s="40">
        <f t="shared" si="2"/>
        <v>837</v>
      </c>
      <c r="D13" s="40">
        <f t="shared" si="2"/>
        <v>844</v>
      </c>
      <c r="E13" s="41">
        <f t="shared" si="2"/>
        <v>890</v>
      </c>
      <c r="F13" s="65">
        <f t="shared" si="2"/>
        <v>951</v>
      </c>
      <c r="G13" s="17">
        <f t="shared" si="2"/>
        <v>971</v>
      </c>
      <c r="H13" s="17">
        <f t="shared" si="2"/>
        <v>983</v>
      </c>
      <c r="I13" s="11">
        <f t="shared" si="2"/>
        <v>1013.21482896</v>
      </c>
    </row>
    <row r="14" spans="1:9" ht="12.75">
      <c r="A14" s="9" t="s">
        <v>5</v>
      </c>
      <c r="B14" s="43">
        <v>215</v>
      </c>
      <c r="C14" s="44">
        <v>160</v>
      </c>
      <c r="D14" s="44">
        <v>129</v>
      </c>
      <c r="E14" s="45">
        <v>106</v>
      </c>
      <c r="F14" s="66">
        <v>85</v>
      </c>
      <c r="G14" s="16">
        <v>58</v>
      </c>
      <c r="H14" s="16">
        <v>45</v>
      </c>
      <c r="I14" s="12">
        <v>38</v>
      </c>
    </row>
    <row r="15" spans="1:9" ht="12.75">
      <c r="A15" s="9" t="s">
        <v>26</v>
      </c>
      <c r="B15" s="43">
        <v>573</v>
      </c>
      <c r="C15" s="44">
        <v>677</v>
      </c>
      <c r="D15" s="44">
        <v>715</v>
      </c>
      <c r="E15" s="45">
        <v>784</v>
      </c>
      <c r="F15" s="66">
        <v>866</v>
      </c>
      <c r="G15" s="16">
        <v>913</v>
      </c>
      <c r="H15" s="16">
        <v>938</v>
      </c>
      <c r="I15" s="12">
        <f>I16+I17</f>
        <v>975.21482896</v>
      </c>
    </row>
    <row r="16" spans="1:9" ht="14.25">
      <c r="A16" s="9" t="s">
        <v>70</v>
      </c>
      <c r="B16" s="43">
        <v>489</v>
      </c>
      <c r="C16" s="44">
        <v>571</v>
      </c>
      <c r="D16" s="44">
        <v>615</v>
      </c>
      <c r="E16" s="45">
        <v>678</v>
      </c>
      <c r="F16" s="66">
        <f>F15-F17</f>
        <v>764</v>
      </c>
      <c r="G16" s="16">
        <v>811</v>
      </c>
      <c r="H16" s="16">
        <v>843</v>
      </c>
      <c r="I16" s="12">
        <v>882.98339841</v>
      </c>
    </row>
    <row r="17" spans="1:9" ht="14.25">
      <c r="A17" s="9" t="s">
        <v>71</v>
      </c>
      <c r="B17" s="43">
        <v>84</v>
      </c>
      <c r="C17" s="44">
        <v>106</v>
      </c>
      <c r="D17" s="44">
        <v>100</v>
      </c>
      <c r="E17" s="45">
        <v>106</v>
      </c>
      <c r="F17" s="66">
        <v>102</v>
      </c>
      <c r="G17" s="16">
        <v>102</v>
      </c>
      <c r="H17" s="16">
        <v>95</v>
      </c>
      <c r="I17" s="12">
        <v>92.23143055</v>
      </c>
    </row>
    <row r="18" spans="1:9" ht="12.75">
      <c r="A18" s="9"/>
      <c r="B18" s="43"/>
      <c r="C18" s="44"/>
      <c r="D18" s="44"/>
      <c r="E18" s="45"/>
      <c r="F18" s="66"/>
      <c r="G18" s="16"/>
      <c r="H18" s="16"/>
      <c r="I18" s="12"/>
    </row>
    <row r="19" spans="1:9" ht="12.75">
      <c r="A19" s="7" t="s">
        <v>27</v>
      </c>
      <c r="B19" s="46">
        <v>108</v>
      </c>
      <c r="C19" s="40">
        <v>114</v>
      </c>
      <c r="D19" s="40">
        <v>172</v>
      </c>
      <c r="E19" s="41">
        <v>190</v>
      </c>
      <c r="F19" s="65">
        <v>259</v>
      </c>
      <c r="G19" s="17">
        <v>551</v>
      </c>
      <c r="H19" s="17">
        <v>538</v>
      </c>
      <c r="I19" s="11">
        <v>367</v>
      </c>
    </row>
    <row r="20" spans="1:9" ht="12.75">
      <c r="A20" s="7"/>
      <c r="B20" s="43"/>
      <c r="C20" s="44"/>
      <c r="D20" s="44"/>
      <c r="E20" s="45"/>
      <c r="F20" s="66"/>
      <c r="G20" s="16"/>
      <c r="H20" s="16"/>
      <c r="I20" s="12"/>
    </row>
    <row r="21" spans="1:9" ht="14.25">
      <c r="A21" s="7" t="s">
        <v>72</v>
      </c>
      <c r="B21" s="46">
        <v>157</v>
      </c>
      <c r="C21" s="40">
        <v>158</v>
      </c>
      <c r="D21" s="40">
        <v>121</v>
      </c>
      <c r="E21" s="41">
        <v>157</v>
      </c>
      <c r="F21" s="65">
        <v>105</v>
      </c>
      <c r="G21" s="17">
        <v>112</v>
      </c>
      <c r="H21" s="17">
        <v>96</v>
      </c>
      <c r="I21" s="11">
        <v>149</v>
      </c>
    </row>
    <row r="22" spans="1:9" ht="3" customHeight="1">
      <c r="A22" s="7"/>
      <c r="B22" s="43"/>
      <c r="C22" s="44"/>
      <c r="D22" s="44"/>
      <c r="E22" s="45"/>
      <c r="F22" s="66"/>
      <c r="G22" s="16"/>
      <c r="H22" s="16"/>
      <c r="I22" s="12"/>
    </row>
    <row r="23" spans="1:9" ht="12.75">
      <c r="A23" s="7" t="s">
        <v>28</v>
      </c>
      <c r="B23" s="46">
        <f aca="true" t="shared" si="3" ref="B23:I23">B24+B25</f>
        <v>1036</v>
      </c>
      <c r="C23" s="40">
        <f t="shared" si="3"/>
        <v>1041</v>
      </c>
      <c r="D23" s="40">
        <f t="shared" si="3"/>
        <v>1031</v>
      </c>
      <c r="E23" s="41">
        <f t="shared" si="3"/>
        <v>1061</v>
      </c>
      <c r="F23" s="65">
        <f t="shared" si="3"/>
        <v>1033</v>
      </c>
      <c r="G23" s="17">
        <f t="shared" si="3"/>
        <v>1019</v>
      </c>
      <c r="H23" s="17">
        <f t="shared" si="3"/>
        <v>976.5175171900003</v>
      </c>
      <c r="I23" s="11">
        <f t="shared" si="3"/>
        <v>882.34809863</v>
      </c>
    </row>
    <row r="24" spans="1:9" ht="12.75">
      <c r="A24" s="9" t="s">
        <v>8</v>
      </c>
      <c r="B24" s="43">
        <v>594</v>
      </c>
      <c r="C24" s="44">
        <v>586</v>
      </c>
      <c r="D24" s="44">
        <v>582</v>
      </c>
      <c r="E24" s="45">
        <v>568</v>
      </c>
      <c r="F24" s="66">
        <v>551</v>
      </c>
      <c r="G24" s="16">
        <v>543</v>
      </c>
      <c r="H24" s="16">
        <v>501.6008795800001</v>
      </c>
      <c r="I24" s="12">
        <v>455.41097433</v>
      </c>
    </row>
    <row r="25" spans="1:9" ht="14.25">
      <c r="A25" s="9" t="s">
        <v>73</v>
      </c>
      <c r="B25" s="43">
        <v>442</v>
      </c>
      <c r="C25" s="44">
        <v>455</v>
      </c>
      <c r="D25" s="44">
        <v>449</v>
      </c>
      <c r="E25" s="45">
        <v>493</v>
      </c>
      <c r="F25" s="66">
        <v>482</v>
      </c>
      <c r="G25" s="16">
        <v>476</v>
      </c>
      <c r="H25" s="16">
        <v>474.9166376100002</v>
      </c>
      <c r="I25" s="12">
        <v>426.9371243</v>
      </c>
    </row>
    <row r="26" spans="1:9" ht="3" customHeight="1">
      <c r="A26" s="9"/>
      <c r="B26" s="43"/>
      <c r="C26" s="44"/>
      <c r="D26" s="44"/>
      <c r="E26" s="45"/>
      <c r="F26" s="66"/>
      <c r="G26" s="16"/>
      <c r="H26" s="16"/>
      <c r="I26" s="12"/>
    </row>
    <row r="27" spans="1:9" ht="14.25">
      <c r="A27" s="7" t="s">
        <v>74</v>
      </c>
      <c r="B27" s="46">
        <v>116</v>
      </c>
      <c r="C27" s="40">
        <v>207</v>
      </c>
      <c r="D27" s="40">
        <v>202</v>
      </c>
      <c r="E27" s="41">
        <v>239</v>
      </c>
      <c r="F27" s="65">
        <v>147</v>
      </c>
      <c r="G27" s="17">
        <v>189</v>
      </c>
      <c r="H27" s="17">
        <v>176.45</v>
      </c>
      <c r="I27" s="11">
        <v>346.55</v>
      </c>
    </row>
    <row r="28" spans="1:9" ht="3.75" customHeight="1">
      <c r="A28" s="42"/>
      <c r="B28" s="47" t="s">
        <v>41</v>
      </c>
      <c r="C28" s="48" t="s">
        <v>41</v>
      </c>
      <c r="D28" s="48" t="s">
        <v>41</v>
      </c>
      <c r="E28" s="49" t="s">
        <v>41</v>
      </c>
      <c r="F28" s="67" t="s">
        <v>41</v>
      </c>
      <c r="G28" s="18" t="s">
        <v>41</v>
      </c>
      <c r="H28" s="18" t="s">
        <v>41</v>
      </c>
      <c r="I28" s="13" t="s">
        <v>41</v>
      </c>
    </row>
    <row r="29" spans="1:9" ht="12.75">
      <c r="A29" s="42" t="s">
        <v>42</v>
      </c>
      <c r="B29" s="46">
        <f aca="true" t="shared" si="4" ref="B29:I29">B3+B5+B13+B19+B21+B23+B27</f>
        <v>7401</v>
      </c>
      <c r="C29" s="40">
        <f t="shared" si="4"/>
        <v>7486</v>
      </c>
      <c r="D29" s="40">
        <f t="shared" si="4"/>
        <v>7409</v>
      </c>
      <c r="E29" s="41">
        <f t="shared" si="4"/>
        <v>7403</v>
      </c>
      <c r="F29" s="65">
        <f t="shared" si="4"/>
        <v>7386</v>
      </c>
      <c r="G29" s="17">
        <f t="shared" si="4"/>
        <v>7540</v>
      </c>
      <c r="H29" s="17">
        <f t="shared" si="4"/>
        <v>7391.758441669999</v>
      </c>
      <c r="I29" s="17">
        <f t="shared" si="4"/>
        <v>7318.7524428100005</v>
      </c>
    </row>
    <row r="30" spans="1:9" ht="3.75" customHeight="1">
      <c r="A30" s="42"/>
      <c r="B30" s="46"/>
      <c r="C30" s="40"/>
      <c r="D30" s="40"/>
      <c r="E30" s="41"/>
      <c r="F30" s="65"/>
      <c r="G30" s="17"/>
      <c r="H30" s="17"/>
      <c r="I30" s="17"/>
    </row>
    <row r="31" spans="1:9" ht="12.75">
      <c r="A31" s="42" t="s">
        <v>59</v>
      </c>
      <c r="B31" s="46">
        <v>94</v>
      </c>
      <c r="C31" s="40">
        <v>110</v>
      </c>
      <c r="D31" s="40">
        <v>96</v>
      </c>
      <c r="E31" s="41">
        <v>128</v>
      </c>
      <c r="F31" s="65">
        <v>85</v>
      </c>
      <c r="G31" s="17">
        <v>93</v>
      </c>
      <c r="H31" s="17">
        <v>56</v>
      </c>
      <c r="I31" s="11">
        <v>78</v>
      </c>
    </row>
    <row r="32" spans="1:9" ht="3.75" customHeight="1">
      <c r="A32" s="42"/>
      <c r="B32" s="46" t="s">
        <v>41</v>
      </c>
      <c r="C32" s="40" t="s">
        <v>41</v>
      </c>
      <c r="D32" s="40" t="s">
        <v>41</v>
      </c>
      <c r="E32" s="41" t="s">
        <v>41</v>
      </c>
      <c r="F32" s="67" t="s">
        <v>41</v>
      </c>
      <c r="G32" s="18" t="s">
        <v>41</v>
      </c>
      <c r="H32" s="18" t="s">
        <v>41</v>
      </c>
      <c r="I32" s="13" t="s">
        <v>41</v>
      </c>
    </row>
    <row r="33" spans="1:9" ht="12.75">
      <c r="A33" s="50" t="s">
        <v>60</v>
      </c>
      <c r="B33" s="51">
        <f aca="true" t="shared" si="5" ref="B33:I33">B29+B31</f>
        <v>7495</v>
      </c>
      <c r="C33" s="52">
        <f t="shared" si="5"/>
        <v>7596</v>
      </c>
      <c r="D33" s="52">
        <f t="shared" si="5"/>
        <v>7505</v>
      </c>
      <c r="E33" s="53">
        <f t="shared" si="5"/>
        <v>7531</v>
      </c>
      <c r="F33" s="68">
        <f t="shared" si="5"/>
        <v>7471</v>
      </c>
      <c r="G33" s="19">
        <f t="shared" si="5"/>
        <v>7633</v>
      </c>
      <c r="H33" s="19">
        <f t="shared" si="5"/>
        <v>7447.758441669999</v>
      </c>
      <c r="I33" s="19">
        <f t="shared" si="5"/>
        <v>7396.7524428100005</v>
      </c>
    </row>
    <row r="34" ht="5.25" customHeight="1">
      <c r="A34" s="54"/>
    </row>
    <row r="35" spans="1:9" ht="28.5" customHeight="1">
      <c r="A35" s="100" t="s">
        <v>98</v>
      </c>
      <c r="B35" s="100"/>
      <c r="C35" s="100"/>
      <c r="D35" s="100"/>
      <c r="E35" s="100"/>
      <c r="F35" s="100"/>
      <c r="G35" s="100"/>
      <c r="H35" s="100"/>
      <c r="I35" s="100"/>
    </row>
    <row r="36" ht="14.25">
      <c r="A36" s="3" t="s">
        <v>99</v>
      </c>
    </row>
    <row r="37" ht="14.25">
      <c r="A37" s="3" t="s">
        <v>100</v>
      </c>
    </row>
    <row r="38" ht="14.25">
      <c r="A38" s="3" t="s">
        <v>101</v>
      </c>
    </row>
    <row r="39" ht="14.25">
      <c r="A39" s="3" t="s">
        <v>102</v>
      </c>
    </row>
    <row r="40" spans="1:9" ht="28.5" customHeight="1">
      <c r="A40" s="99" t="s">
        <v>75</v>
      </c>
      <c r="B40" s="99"/>
      <c r="C40" s="99"/>
      <c r="D40" s="99"/>
      <c r="E40" s="99"/>
      <c r="F40" s="99"/>
      <c r="G40" s="99"/>
      <c r="H40" s="99"/>
      <c r="I40" s="99"/>
    </row>
    <row r="41" spans="1:3" ht="14.25" customHeight="1">
      <c r="A41" s="3" t="s">
        <v>76</v>
      </c>
      <c r="B41" s="76"/>
      <c r="C41" s="1"/>
    </row>
    <row r="42" spans="1:3" ht="14.25">
      <c r="A42" s="3" t="s">
        <v>77</v>
      </c>
      <c r="B42" s="76"/>
      <c r="C42" s="1"/>
    </row>
    <row r="43" spans="1:3" ht="14.25">
      <c r="A43" s="3" t="s">
        <v>78</v>
      </c>
      <c r="B43" s="76"/>
      <c r="C43" s="1"/>
    </row>
    <row r="44" spans="1:3" ht="14.25">
      <c r="A44" s="3" t="s">
        <v>79</v>
      </c>
      <c r="B44" s="76"/>
      <c r="C44" s="1"/>
    </row>
    <row r="45" spans="1:3" ht="14.25">
      <c r="A45" s="3" t="s">
        <v>80</v>
      </c>
      <c r="B45" s="76"/>
      <c r="C45" s="1"/>
    </row>
    <row r="46" spans="1:5" ht="12.75">
      <c r="A46" s="56"/>
      <c r="B46" s="56"/>
      <c r="C46" s="56"/>
      <c r="D46" s="56"/>
      <c r="E46" s="56"/>
    </row>
    <row r="47" spans="1:9" ht="12.75" customHeight="1">
      <c r="A47" s="91" t="s">
        <v>91</v>
      </c>
      <c r="B47" s="97" t="s">
        <v>52</v>
      </c>
      <c r="C47" s="93" t="s">
        <v>55</v>
      </c>
      <c r="D47" s="93" t="s">
        <v>56</v>
      </c>
      <c r="E47" s="95" t="s">
        <v>57</v>
      </c>
      <c r="F47" s="90" t="s">
        <v>62</v>
      </c>
      <c r="G47" s="86" t="s">
        <v>63</v>
      </c>
      <c r="H47" s="86" t="s">
        <v>64</v>
      </c>
      <c r="I47" s="87" t="s">
        <v>68</v>
      </c>
    </row>
    <row r="48" spans="1:9" ht="12.75">
      <c r="A48" s="92"/>
      <c r="B48" s="98"/>
      <c r="C48" s="94"/>
      <c r="D48" s="94"/>
      <c r="E48" s="96"/>
      <c r="F48" s="90"/>
      <c r="G48" s="86"/>
      <c r="H48" s="86"/>
      <c r="I48" s="87"/>
    </row>
    <row r="49" spans="1:9" ht="12.75">
      <c r="A49" s="79" t="s">
        <v>29</v>
      </c>
      <c r="B49" s="37">
        <f aca="true" t="shared" si="6" ref="B49:I49">B50+B54+B55+B56</f>
        <v>6946</v>
      </c>
      <c r="C49" s="38">
        <f t="shared" si="6"/>
        <v>7362</v>
      </c>
      <c r="D49" s="38">
        <f t="shared" si="6"/>
        <v>7606</v>
      </c>
      <c r="E49" s="39">
        <f t="shared" si="6"/>
        <v>7681</v>
      </c>
      <c r="F49" s="70">
        <f t="shared" si="6"/>
        <v>7333</v>
      </c>
      <c r="G49" s="15">
        <f t="shared" si="6"/>
        <v>7781</v>
      </c>
      <c r="H49" s="15">
        <f t="shared" si="6"/>
        <v>8066</v>
      </c>
      <c r="I49" s="20">
        <f t="shared" si="6"/>
        <v>7830</v>
      </c>
    </row>
    <row r="50" spans="1:9" ht="12.75">
      <c r="A50" s="77" t="s">
        <v>31</v>
      </c>
      <c r="B50" s="58">
        <f aca="true" t="shared" si="7" ref="B50:I50">B51+B52+B53</f>
        <v>5389</v>
      </c>
      <c r="C50" s="57">
        <f t="shared" si="7"/>
        <v>5839</v>
      </c>
      <c r="D50" s="57">
        <f t="shared" si="7"/>
        <v>6000</v>
      </c>
      <c r="E50" s="59">
        <f t="shared" si="7"/>
        <v>5959</v>
      </c>
      <c r="F50" s="58">
        <f t="shared" si="7"/>
        <v>5709</v>
      </c>
      <c r="G50" s="57">
        <f t="shared" si="7"/>
        <v>6143</v>
      </c>
      <c r="H50" s="57">
        <f t="shared" si="7"/>
        <v>6383</v>
      </c>
      <c r="I50" s="59">
        <f t="shared" si="7"/>
        <v>6088</v>
      </c>
    </row>
    <row r="51" spans="1:9" ht="12.75">
      <c r="A51" s="77" t="s">
        <v>30</v>
      </c>
      <c r="B51" s="43">
        <v>1566</v>
      </c>
      <c r="C51" s="44">
        <v>1565</v>
      </c>
      <c r="D51" s="44">
        <v>1613</v>
      </c>
      <c r="E51" s="45">
        <v>1673</v>
      </c>
      <c r="F51" s="43">
        <v>1702</v>
      </c>
      <c r="G51" s="44">
        <v>1744</v>
      </c>
      <c r="H51" s="44">
        <v>1811</v>
      </c>
      <c r="I51" s="45">
        <v>1857</v>
      </c>
    </row>
    <row r="52" spans="1:9" ht="14.25">
      <c r="A52" s="77" t="s">
        <v>92</v>
      </c>
      <c r="B52" s="43">
        <v>2611</v>
      </c>
      <c r="C52" s="44">
        <v>2867</v>
      </c>
      <c r="D52" s="44">
        <v>3051</v>
      </c>
      <c r="E52" s="45">
        <v>2989</v>
      </c>
      <c r="F52" s="43">
        <v>2769</v>
      </c>
      <c r="G52" s="44">
        <v>3013</v>
      </c>
      <c r="H52" s="44">
        <v>3172</v>
      </c>
      <c r="I52" s="45">
        <v>2971</v>
      </c>
    </row>
    <row r="53" spans="1:9" ht="14.25">
      <c r="A53" s="77" t="s">
        <v>81</v>
      </c>
      <c r="B53" s="43">
        <v>1212</v>
      </c>
      <c r="C53" s="44">
        <v>1407</v>
      </c>
      <c r="D53" s="44">
        <v>1336</v>
      </c>
      <c r="E53" s="45">
        <v>1297</v>
      </c>
      <c r="F53" s="43">
        <v>1238</v>
      </c>
      <c r="G53" s="44">
        <v>1386</v>
      </c>
      <c r="H53" s="44">
        <v>1400</v>
      </c>
      <c r="I53" s="45">
        <v>1260</v>
      </c>
    </row>
    <row r="54" spans="1:9" ht="14.25">
      <c r="A54" s="77" t="s">
        <v>82</v>
      </c>
      <c r="B54" s="43">
        <v>1104</v>
      </c>
      <c r="C54" s="44">
        <v>1063</v>
      </c>
      <c r="D54" s="44">
        <v>1095</v>
      </c>
      <c r="E54" s="45">
        <v>1151</v>
      </c>
      <c r="F54" s="43">
        <v>1119</v>
      </c>
      <c r="G54" s="44">
        <v>1107</v>
      </c>
      <c r="H54" s="44">
        <v>1128</v>
      </c>
      <c r="I54" s="45">
        <v>1220</v>
      </c>
    </row>
    <row r="55" spans="1:9" ht="15" customHeight="1">
      <c r="A55" s="77" t="s">
        <v>83</v>
      </c>
      <c r="B55" s="43">
        <v>379</v>
      </c>
      <c r="C55" s="44">
        <v>400</v>
      </c>
      <c r="D55" s="44">
        <v>453</v>
      </c>
      <c r="E55" s="45">
        <v>460</v>
      </c>
      <c r="F55" s="43">
        <v>447</v>
      </c>
      <c r="G55" s="44">
        <v>473</v>
      </c>
      <c r="H55" s="44">
        <v>527</v>
      </c>
      <c r="I55" s="45">
        <v>509</v>
      </c>
    </row>
    <row r="56" spans="1:9" ht="15" customHeight="1">
      <c r="A56" s="77" t="s">
        <v>84</v>
      </c>
      <c r="B56" s="43">
        <v>74</v>
      </c>
      <c r="C56" s="44">
        <v>60</v>
      </c>
      <c r="D56" s="44">
        <v>58</v>
      </c>
      <c r="E56" s="45">
        <v>111</v>
      </c>
      <c r="F56" s="66">
        <v>58</v>
      </c>
      <c r="G56" s="16">
        <v>58</v>
      </c>
      <c r="H56" s="16">
        <v>28</v>
      </c>
      <c r="I56" s="12">
        <v>13</v>
      </c>
    </row>
    <row r="57" spans="1:9" ht="3" customHeight="1">
      <c r="A57" s="77"/>
      <c r="B57" s="43"/>
      <c r="C57" s="44"/>
      <c r="D57" s="44"/>
      <c r="E57" s="45"/>
      <c r="F57" s="66"/>
      <c r="G57" s="16"/>
      <c r="H57" s="16"/>
      <c r="I57" s="12"/>
    </row>
    <row r="58" spans="1:9" ht="14.25">
      <c r="A58" s="78" t="s">
        <v>85</v>
      </c>
      <c r="B58" s="46">
        <v>381</v>
      </c>
      <c r="C58" s="40">
        <v>326</v>
      </c>
      <c r="D58" s="40">
        <v>373</v>
      </c>
      <c r="E58" s="41">
        <v>490</v>
      </c>
      <c r="F58" s="65">
        <v>353</v>
      </c>
      <c r="G58" s="17">
        <v>372</v>
      </c>
      <c r="H58" s="17">
        <v>338</v>
      </c>
      <c r="I58" s="11">
        <v>477</v>
      </c>
    </row>
    <row r="59" spans="1:9" ht="3" customHeight="1">
      <c r="A59" s="78"/>
      <c r="B59" s="60" t="s">
        <v>51</v>
      </c>
      <c r="C59" s="61" t="s">
        <v>51</v>
      </c>
      <c r="D59" s="61" t="s">
        <v>51</v>
      </c>
      <c r="E59" s="62" t="s">
        <v>51</v>
      </c>
      <c r="F59" s="71" t="s">
        <v>51</v>
      </c>
      <c r="G59" s="72" t="s">
        <v>51</v>
      </c>
      <c r="H59" s="72" t="s">
        <v>51</v>
      </c>
      <c r="I59" s="69" t="s">
        <v>51</v>
      </c>
    </row>
    <row r="60" spans="1:9" ht="12.75" customHeight="1">
      <c r="A60" s="78" t="s">
        <v>42</v>
      </c>
      <c r="B60" s="46">
        <f aca="true" t="shared" si="8" ref="B60:I60">B49+B58</f>
        <v>7327</v>
      </c>
      <c r="C60" s="40">
        <f t="shared" si="8"/>
        <v>7688</v>
      </c>
      <c r="D60" s="40">
        <f t="shared" si="8"/>
        <v>7979</v>
      </c>
      <c r="E60" s="41">
        <f t="shared" si="8"/>
        <v>8171</v>
      </c>
      <c r="F60" s="65">
        <f t="shared" si="8"/>
        <v>7686</v>
      </c>
      <c r="G60" s="17">
        <f t="shared" si="8"/>
        <v>8153</v>
      </c>
      <c r="H60" s="17">
        <f t="shared" si="8"/>
        <v>8404</v>
      </c>
      <c r="I60" s="11">
        <f t="shared" si="8"/>
        <v>8307</v>
      </c>
    </row>
    <row r="61" spans="1:9" ht="3.75" customHeight="1">
      <c r="A61" s="78"/>
      <c r="B61" s="60"/>
      <c r="C61" s="61"/>
      <c r="D61" s="61"/>
      <c r="E61" s="62"/>
      <c r="F61" s="65"/>
      <c r="G61" s="17"/>
      <c r="H61" s="17"/>
      <c r="I61" s="11"/>
    </row>
    <row r="62" spans="1:9" ht="12.75">
      <c r="A62" s="78" t="s">
        <v>59</v>
      </c>
      <c r="B62" s="46">
        <v>5</v>
      </c>
      <c r="C62" s="40">
        <v>2</v>
      </c>
      <c r="D62" s="40">
        <v>2</v>
      </c>
      <c r="E62" s="41">
        <v>6</v>
      </c>
      <c r="F62" s="65">
        <v>3</v>
      </c>
      <c r="G62" s="17">
        <v>8</v>
      </c>
      <c r="H62" s="17">
        <v>63</v>
      </c>
      <c r="I62" s="11">
        <v>29</v>
      </c>
    </row>
    <row r="63" spans="1:9" ht="3.75" customHeight="1">
      <c r="A63" s="78"/>
      <c r="B63" s="46" t="s">
        <v>41</v>
      </c>
      <c r="C63" s="40" t="s">
        <v>41</v>
      </c>
      <c r="D63" s="40" t="s">
        <v>41</v>
      </c>
      <c r="E63" s="41" t="s">
        <v>41</v>
      </c>
      <c r="F63" s="67" t="s">
        <v>41</v>
      </c>
      <c r="G63" s="18" t="s">
        <v>41</v>
      </c>
      <c r="H63" s="18" t="s">
        <v>41</v>
      </c>
      <c r="I63" s="13" t="s">
        <v>41</v>
      </c>
    </row>
    <row r="64" spans="1:9" ht="12.75">
      <c r="A64" s="80" t="s">
        <v>60</v>
      </c>
      <c r="B64" s="51">
        <f aca="true" t="shared" si="9" ref="B64:I64">B60+B62</f>
        <v>7332</v>
      </c>
      <c r="C64" s="52">
        <f t="shared" si="9"/>
        <v>7690</v>
      </c>
      <c r="D64" s="52">
        <f t="shared" si="9"/>
        <v>7981</v>
      </c>
      <c r="E64" s="53">
        <f t="shared" si="9"/>
        <v>8177</v>
      </c>
      <c r="F64" s="68">
        <f t="shared" si="9"/>
        <v>7689</v>
      </c>
      <c r="G64" s="19">
        <f t="shared" si="9"/>
        <v>8161</v>
      </c>
      <c r="H64" s="19">
        <f t="shared" si="9"/>
        <v>8467</v>
      </c>
      <c r="I64" s="14">
        <f t="shared" si="9"/>
        <v>8336</v>
      </c>
    </row>
    <row r="65" spans="1:5" ht="12.75">
      <c r="A65" s="63"/>
      <c r="B65" s="35"/>
      <c r="C65" s="35"/>
      <c r="D65" s="35"/>
      <c r="E65" s="35"/>
    </row>
    <row r="66" spans="1:9" ht="28.5" customHeight="1">
      <c r="A66" s="100" t="s">
        <v>93</v>
      </c>
      <c r="B66" s="100"/>
      <c r="C66" s="100"/>
      <c r="D66" s="100"/>
      <c r="E66" s="100"/>
      <c r="F66" s="100"/>
      <c r="G66" s="100"/>
      <c r="H66" s="100"/>
      <c r="I66" s="100"/>
    </row>
    <row r="67" ht="14.25">
      <c r="A67" s="55" t="s">
        <v>50</v>
      </c>
    </row>
    <row r="68" ht="14.25">
      <c r="A68" s="55" t="s">
        <v>45</v>
      </c>
    </row>
    <row r="69" spans="1:9" ht="28.5" customHeight="1">
      <c r="A69" s="99" t="s">
        <v>86</v>
      </c>
      <c r="B69" s="99"/>
      <c r="C69" s="99"/>
      <c r="D69" s="99"/>
      <c r="E69" s="99"/>
      <c r="F69" s="99"/>
      <c r="G69" s="99"/>
      <c r="H69" s="99"/>
      <c r="I69" s="99"/>
    </row>
    <row r="70" spans="1:3" ht="14.25">
      <c r="A70" s="3" t="s">
        <v>87</v>
      </c>
      <c r="B70" s="4"/>
      <c r="C70" s="1"/>
    </row>
    <row r="71" spans="1:3" ht="14.25">
      <c r="A71" s="3" t="s">
        <v>88</v>
      </c>
      <c r="B71" s="4"/>
      <c r="C71" s="1"/>
    </row>
    <row r="72" spans="1:3" ht="14.25">
      <c r="A72" s="3" t="s">
        <v>89</v>
      </c>
      <c r="B72" s="4"/>
      <c r="C72" s="1"/>
    </row>
    <row r="73" spans="1:3" ht="14.25">
      <c r="A73" s="3" t="s">
        <v>90</v>
      </c>
      <c r="B73" s="4"/>
      <c r="C73" s="1"/>
    </row>
  </sheetData>
  <mergeCells count="22">
    <mergeCell ref="A35:I35"/>
    <mergeCell ref="F1:F2"/>
    <mergeCell ref="F47:F48"/>
    <mergeCell ref="G1:G2"/>
    <mergeCell ref="H1:H2"/>
    <mergeCell ref="G47:G48"/>
    <mergeCell ref="H47:H48"/>
    <mergeCell ref="A40:I40"/>
    <mergeCell ref="D47:D48"/>
    <mergeCell ref="E47:E48"/>
    <mergeCell ref="A69:I69"/>
    <mergeCell ref="A66:I66"/>
    <mergeCell ref="I1:I2"/>
    <mergeCell ref="I47:I48"/>
    <mergeCell ref="A1:A2"/>
    <mergeCell ref="A47:A48"/>
    <mergeCell ref="C47:C48"/>
    <mergeCell ref="B1:B2"/>
    <mergeCell ref="C1:C2"/>
    <mergeCell ref="E1:E2"/>
    <mergeCell ref="D1:D2"/>
    <mergeCell ref="B47:B48"/>
  </mergeCells>
  <printOptions/>
  <pageMargins left="0.75" right="0.75" top="1" bottom="1" header="0.5" footer="0.5"/>
  <pageSetup horizontalDpi="600" verticalDpi="600" orientation="landscape" paperSize="9" scale="49" r:id="rId1"/>
  <headerFooter alignWithMargins="0">
    <oddHeader>&amp;L&amp;"Arial,tučné"&amp;14Telefonica O2 C.R. - QARTERLY FACTS AND FIGURES&amp;RFebruary 21, 2008</oddHeader>
    <oddFooter>&amp;L&amp;"Arial,tučné"Investor Relations&amp;"Arial,obyčejné"
Tel. +420 271 462 076, +420 271 462 169&amp;Cemail: investor.relations@o2.com&amp;R2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showGridLines="0" tabSelected="1" zoomScaleSheetLayoutView="100" workbookViewId="0" topLeftCell="A1">
      <pane xSplit="1" ySplit="2" topLeftCell="B3" activePane="bottomRight" state="frozen"/>
      <selection pane="topLeft" activeCell="D47" sqref="D47"/>
      <selection pane="topRight" activeCell="D47" sqref="D47"/>
      <selection pane="bottomLeft" activeCell="D47" sqref="D47"/>
      <selection pane="bottomRight" activeCell="A28" sqref="A28"/>
    </sheetView>
  </sheetViews>
  <sheetFormatPr defaultColWidth="9.140625" defaultRowHeight="12.75"/>
  <cols>
    <col min="1" max="1" width="40.7109375" style="1" customWidth="1"/>
    <col min="2" max="16384" width="9.140625" style="1" customWidth="1"/>
  </cols>
  <sheetData>
    <row r="1" spans="1:9" ht="12.75" customHeight="1">
      <c r="A1" s="101" t="s">
        <v>61</v>
      </c>
      <c r="B1" s="84" t="s">
        <v>65</v>
      </c>
      <c r="C1" s="82" t="s">
        <v>66</v>
      </c>
      <c r="D1" s="82" t="s">
        <v>67</v>
      </c>
      <c r="E1" s="88" t="s">
        <v>57</v>
      </c>
      <c r="F1" s="90" t="s">
        <v>62</v>
      </c>
      <c r="G1" s="86" t="s">
        <v>63</v>
      </c>
      <c r="H1" s="86" t="s">
        <v>64</v>
      </c>
      <c r="I1" s="87" t="s">
        <v>68</v>
      </c>
    </row>
    <row r="2" spans="1:9" ht="12.75" customHeight="1">
      <c r="A2" s="102"/>
      <c r="B2" s="85"/>
      <c r="C2" s="83"/>
      <c r="D2" s="83"/>
      <c r="E2" s="89"/>
      <c r="F2" s="90"/>
      <c r="G2" s="86"/>
      <c r="H2" s="86"/>
      <c r="I2" s="87"/>
    </row>
    <row r="3" spans="1:9" ht="14.25">
      <c r="A3" s="5" t="s">
        <v>32</v>
      </c>
      <c r="B3" s="70">
        <v>3752.9010657</v>
      </c>
      <c r="C3" s="15">
        <v>3718.0989343</v>
      </c>
      <c r="D3" s="15">
        <v>3816</v>
      </c>
      <c r="E3" s="20">
        <v>4136</v>
      </c>
      <c r="F3" s="70">
        <v>3838</v>
      </c>
      <c r="G3" s="15">
        <v>4370</v>
      </c>
      <c r="H3" s="15">
        <v>4403</v>
      </c>
      <c r="I3" s="20">
        <v>4491</v>
      </c>
    </row>
    <row r="4" spans="1:9" ht="12.75">
      <c r="A4" s="9" t="s">
        <v>6</v>
      </c>
      <c r="B4" s="66">
        <v>2455.9010657</v>
      </c>
      <c r="C4" s="16">
        <v>2538.0989343</v>
      </c>
      <c r="D4" s="21">
        <v>2567</v>
      </c>
      <c r="E4" s="12">
        <v>2449</v>
      </c>
      <c r="F4" s="66">
        <v>2550</v>
      </c>
      <c r="G4" s="16">
        <v>2807</v>
      </c>
      <c r="H4" s="16">
        <v>2854</v>
      </c>
      <c r="I4" s="12">
        <v>2801</v>
      </c>
    </row>
    <row r="5" spans="1:9" ht="12.75">
      <c r="A5" s="9" t="s">
        <v>20</v>
      </c>
      <c r="B5" s="66">
        <v>769</v>
      </c>
      <c r="C5" s="16">
        <v>634</v>
      </c>
      <c r="D5" s="16">
        <v>674</v>
      </c>
      <c r="E5" s="12">
        <v>990</v>
      </c>
      <c r="F5" s="43">
        <v>809</v>
      </c>
      <c r="G5" s="44">
        <v>755</v>
      </c>
      <c r="H5" s="44">
        <v>808</v>
      </c>
      <c r="I5" s="45">
        <v>1128</v>
      </c>
    </row>
    <row r="6" spans="1:9" ht="12.75">
      <c r="A6" s="9" t="s">
        <v>19</v>
      </c>
      <c r="B6" s="66">
        <v>528</v>
      </c>
      <c r="C6" s="16">
        <v>546</v>
      </c>
      <c r="D6" s="16">
        <v>575</v>
      </c>
      <c r="E6" s="12">
        <v>697</v>
      </c>
      <c r="F6" s="43">
        <v>479</v>
      </c>
      <c r="G6" s="44">
        <v>808</v>
      </c>
      <c r="H6" s="44">
        <v>741</v>
      </c>
      <c r="I6" s="45">
        <v>562</v>
      </c>
    </row>
    <row r="7" spans="1:9" ht="3" customHeight="1">
      <c r="A7" s="9"/>
      <c r="B7" s="66"/>
      <c r="C7" s="16">
        <v>0</v>
      </c>
      <c r="D7" s="16">
        <v>0</v>
      </c>
      <c r="E7" s="12">
        <v>0</v>
      </c>
      <c r="F7" s="43"/>
      <c r="G7" s="44"/>
      <c r="H7" s="44"/>
      <c r="I7" s="45"/>
    </row>
    <row r="8" spans="1:9" ht="14.25">
      <c r="A8" s="7" t="s">
        <v>33</v>
      </c>
      <c r="B8" s="65">
        <v>1696</v>
      </c>
      <c r="C8" s="17">
        <v>1816</v>
      </c>
      <c r="D8" s="17">
        <v>1736</v>
      </c>
      <c r="E8" s="11">
        <v>1845</v>
      </c>
      <c r="F8" s="46">
        <v>1764</v>
      </c>
      <c r="G8" s="40">
        <v>1847</v>
      </c>
      <c r="H8" s="40">
        <v>1713</v>
      </c>
      <c r="I8" s="41">
        <v>1785</v>
      </c>
    </row>
    <row r="9" spans="1:9" ht="3" customHeight="1">
      <c r="A9" s="7"/>
      <c r="B9" s="65"/>
      <c r="C9" s="17"/>
      <c r="D9" s="17"/>
      <c r="E9" s="11"/>
      <c r="F9" s="65"/>
      <c r="G9" s="17"/>
      <c r="H9" s="17"/>
      <c r="I9" s="11"/>
    </row>
    <row r="10" spans="1:9" ht="12.75">
      <c r="A10" s="7" t="s">
        <v>21</v>
      </c>
      <c r="B10" s="65">
        <v>2121.28208853</v>
      </c>
      <c r="C10" s="17">
        <v>2361.71791147</v>
      </c>
      <c r="D10" s="17">
        <v>2412</v>
      </c>
      <c r="E10" s="11">
        <v>3610</v>
      </c>
      <c r="F10" s="65">
        <v>2468</v>
      </c>
      <c r="G10" s="17">
        <v>2593</v>
      </c>
      <c r="H10" s="17">
        <v>2705</v>
      </c>
      <c r="I10" s="11">
        <v>3130</v>
      </c>
    </row>
    <row r="11" spans="1:9" ht="12.75">
      <c r="A11" s="22" t="s">
        <v>9</v>
      </c>
      <c r="B11" s="66">
        <v>613</v>
      </c>
      <c r="C11" s="16">
        <v>711</v>
      </c>
      <c r="D11" s="16">
        <v>723</v>
      </c>
      <c r="E11" s="12">
        <v>1092</v>
      </c>
      <c r="F11" s="66">
        <v>733</v>
      </c>
      <c r="G11" s="16">
        <v>884</v>
      </c>
      <c r="H11" s="16">
        <v>804</v>
      </c>
      <c r="I11" s="12">
        <v>1156</v>
      </c>
    </row>
    <row r="12" spans="1:9" ht="12.75">
      <c r="A12" s="9" t="s">
        <v>22</v>
      </c>
      <c r="B12" s="66">
        <v>573.81901898</v>
      </c>
      <c r="C12" s="16">
        <v>634.18098102</v>
      </c>
      <c r="D12" s="16">
        <v>632</v>
      </c>
      <c r="E12" s="12">
        <v>754</v>
      </c>
      <c r="F12" s="66">
        <v>668</v>
      </c>
      <c r="G12" s="16">
        <v>654</v>
      </c>
      <c r="H12" s="16">
        <v>659</v>
      </c>
      <c r="I12" s="12">
        <v>622</v>
      </c>
    </row>
    <row r="13" spans="1:9" ht="12.75">
      <c r="A13" s="9" t="s">
        <v>10</v>
      </c>
      <c r="B13" s="66">
        <v>389.11855347999995</v>
      </c>
      <c r="C13" s="16">
        <v>391.88144652000005</v>
      </c>
      <c r="D13" s="16">
        <v>394</v>
      </c>
      <c r="E13" s="12">
        <v>477</v>
      </c>
      <c r="F13" s="66">
        <v>390</v>
      </c>
      <c r="G13" s="16">
        <v>414</v>
      </c>
      <c r="H13" s="16">
        <v>555</v>
      </c>
      <c r="I13" s="12">
        <v>538</v>
      </c>
    </row>
    <row r="14" spans="1:9" ht="14.25">
      <c r="A14" s="9" t="s">
        <v>34</v>
      </c>
      <c r="B14" s="66">
        <v>210.34451607</v>
      </c>
      <c r="C14" s="16">
        <v>154.65548393</v>
      </c>
      <c r="D14" s="16">
        <v>148</v>
      </c>
      <c r="E14" s="12">
        <v>233</v>
      </c>
      <c r="F14" s="66">
        <v>212</v>
      </c>
      <c r="G14" s="16">
        <v>165</v>
      </c>
      <c r="H14" s="16">
        <v>185</v>
      </c>
      <c r="I14" s="12">
        <v>245</v>
      </c>
    </row>
    <row r="15" spans="1:9" ht="14.25">
      <c r="A15" s="9" t="s">
        <v>35</v>
      </c>
      <c r="B15" s="66">
        <v>335</v>
      </c>
      <c r="C15" s="16">
        <v>470</v>
      </c>
      <c r="D15" s="16">
        <v>515</v>
      </c>
      <c r="E15" s="12">
        <v>1054</v>
      </c>
      <c r="F15" s="66">
        <v>465</v>
      </c>
      <c r="G15" s="16">
        <v>476</v>
      </c>
      <c r="H15" s="16">
        <v>502</v>
      </c>
      <c r="I15" s="12">
        <v>569</v>
      </c>
    </row>
    <row r="16" spans="1:9" ht="3" customHeight="1">
      <c r="A16" s="9"/>
      <c r="B16" s="66"/>
      <c r="C16" s="16"/>
      <c r="D16" s="16"/>
      <c r="E16" s="12"/>
      <c r="F16" s="66"/>
      <c r="G16" s="16"/>
      <c r="H16" s="16"/>
      <c r="I16" s="12"/>
    </row>
    <row r="17" spans="1:9" ht="14.25">
      <c r="A17" s="23" t="s">
        <v>36</v>
      </c>
      <c r="B17" s="65">
        <v>207</v>
      </c>
      <c r="C17" s="17">
        <v>283</v>
      </c>
      <c r="D17" s="17">
        <v>152</v>
      </c>
      <c r="E17" s="11">
        <v>437</v>
      </c>
      <c r="F17" s="65">
        <v>200</v>
      </c>
      <c r="G17" s="17">
        <v>120</v>
      </c>
      <c r="H17" s="17">
        <v>198</v>
      </c>
      <c r="I17" s="11">
        <v>82</v>
      </c>
    </row>
    <row r="18" spans="1:9" ht="3.75" customHeight="1">
      <c r="A18" s="23"/>
      <c r="B18" s="67" t="s">
        <v>41</v>
      </c>
      <c r="C18" s="18" t="s">
        <v>41</v>
      </c>
      <c r="D18" s="18" t="s">
        <v>41</v>
      </c>
      <c r="E18" s="13" t="s">
        <v>41</v>
      </c>
      <c r="F18" s="67" t="s">
        <v>41</v>
      </c>
      <c r="G18" s="18" t="s">
        <v>41</v>
      </c>
      <c r="H18" s="18" t="s">
        <v>41</v>
      </c>
      <c r="I18" s="13" t="s">
        <v>41</v>
      </c>
    </row>
    <row r="19" spans="1:9" ht="12.75">
      <c r="A19" s="8" t="s">
        <v>23</v>
      </c>
      <c r="B19" s="68">
        <v>7777.18315423</v>
      </c>
      <c r="C19" s="19">
        <v>8178.81684577</v>
      </c>
      <c r="D19" s="19">
        <v>8116</v>
      </c>
      <c r="E19" s="81">
        <v>10028</v>
      </c>
      <c r="F19" s="68">
        <v>8270</v>
      </c>
      <c r="G19" s="19">
        <v>8930</v>
      </c>
      <c r="H19" s="19">
        <v>9019</v>
      </c>
      <c r="I19" s="14">
        <v>9488</v>
      </c>
    </row>
    <row r="20" spans="1:5" ht="12.75">
      <c r="A20" s="2"/>
      <c r="B20" s="64"/>
      <c r="C20" s="64"/>
      <c r="D20" s="64"/>
      <c r="E20" s="64"/>
    </row>
    <row r="21" spans="2:4" ht="12.75">
      <c r="B21" s="64"/>
      <c r="C21" s="64"/>
      <c r="D21" s="64"/>
    </row>
    <row r="24" ht="14.25">
      <c r="A24" s="3" t="s">
        <v>37</v>
      </c>
    </row>
    <row r="25" ht="14.25">
      <c r="A25" s="3" t="s">
        <v>38</v>
      </c>
    </row>
    <row r="26" ht="14.25">
      <c r="A26" s="3" t="s">
        <v>39</v>
      </c>
    </row>
    <row r="27" ht="14.25">
      <c r="A27" s="3" t="s">
        <v>40</v>
      </c>
    </row>
    <row r="28" spans="1:5" ht="14.25">
      <c r="A28" s="3" t="s">
        <v>103</v>
      </c>
      <c r="B28" s="4"/>
      <c r="C28" s="4"/>
      <c r="D28" s="4"/>
      <c r="E28" s="4"/>
    </row>
    <row r="29" spans="2:5" ht="12.75">
      <c r="B29" s="4"/>
      <c r="C29" s="4"/>
      <c r="D29" s="4"/>
      <c r="E29" s="4"/>
    </row>
    <row r="30" spans="2:5" ht="12.75">
      <c r="B30" s="4"/>
      <c r="C30" s="4"/>
      <c r="D30" s="4"/>
      <c r="E30" s="4"/>
    </row>
    <row r="31" spans="2:5" ht="12.75">
      <c r="B31" s="4"/>
      <c r="C31" s="4"/>
      <c r="D31" s="4"/>
      <c r="E31" s="4"/>
    </row>
    <row r="32" spans="2:5" ht="12.75">
      <c r="B32" s="4"/>
      <c r="C32" s="4"/>
      <c r="D32" s="4"/>
      <c r="E32" s="4"/>
    </row>
    <row r="33" spans="2:5" ht="12.75">
      <c r="B33" s="4"/>
      <c r="C33" s="4"/>
      <c r="D33" s="4"/>
      <c r="E33" s="4"/>
    </row>
    <row r="34" spans="2:5" ht="12.75">
      <c r="B34" s="4"/>
      <c r="C34" s="4"/>
      <c r="D34" s="4"/>
      <c r="E34" s="4"/>
    </row>
    <row r="35" spans="2:5" ht="12.75">
      <c r="B35" s="4"/>
      <c r="C35" s="4"/>
      <c r="D35" s="4"/>
      <c r="E35" s="4"/>
    </row>
    <row r="36" spans="2:5" ht="12.75">
      <c r="B36" s="4"/>
      <c r="C36" s="4"/>
      <c r="D36" s="4"/>
      <c r="E36" s="4"/>
    </row>
    <row r="37" spans="2:5" ht="12.75">
      <c r="B37" s="4"/>
      <c r="C37" s="4"/>
      <c r="D37" s="4"/>
      <c r="E37" s="4"/>
    </row>
    <row r="38" spans="2:5" ht="12.75">
      <c r="B38" s="4"/>
      <c r="C38" s="4"/>
      <c r="D38" s="4"/>
      <c r="E38" s="4"/>
    </row>
    <row r="39" spans="2:5" ht="12.75">
      <c r="B39" s="4"/>
      <c r="C39" s="4"/>
      <c r="D39" s="4"/>
      <c r="E39" s="4"/>
    </row>
    <row r="40" spans="2:5" ht="12.75">
      <c r="B40" s="4"/>
      <c r="C40" s="4"/>
      <c r="D40" s="4"/>
      <c r="E40" s="4"/>
    </row>
    <row r="41" spans="2:5" ht="12.75">
      <c r="B41" s="4"/>
      <c r="C41" s="4"/>
      <c r="D41" s="4"/>
      <c r="E41" s="4"/>
    </row>
    <row r="42" spans="2:5" ht="12.75">
      <c r="B42" s="4"/>
      <c r="C42" s="4"/>
      <c r="D42" s="4"/>
      <c r="E42" s="4"/>
    </row>
    <row r="43" spans="2:5" ht="12.75">
      <c r="B43" s="4"/>
      <c r="C43" s="4"/>
      <c r="D43" s="4"/>
      <c r="E43" s="4"/>
    </row>
    <row r="44" spans="2:5" ht="12.75">
      <c r="B44" s="4"/>
      <c r="C44" s="4"/>
      <c r="D44" s="4"/>
      <c r="E44" s="4"/>
    </row>
    <row r="45" spans="2:5" ht="12.75">
      <c r="B45" s="4"/>
      <c r="C45" s="4"/>
      <c r="D45" s="4"/>
      <c r="E45" s="4"/>
    </row>
    <row r="46" spans="2:5" ht="12.75">
      <c r="B46" s="4"/>
      <c r="C46" s="4"/>
      <c r="D46" s="4"/>
      <c r="E46" s="4"/>
    </row>
    <row r="47" spans="2:5" ht="12.75">
      <c r="B47" s="4"/>
      <c r="C47" s="4"/>
      <c r="D47" s="4"/>
      <c r="E47" s="4"/>
    </row>
    <row r="48" spans="2:5" ht="12.75">
      <c r="B48" s="4"/>
      <c r="C48" s="4"/>
      <c r="D48" s="4"/>
      <c r="E48" s="4"/>
    </row>
    <row r="49" spans="2:5" ht="12.75">
      <c r="B49" s="4"/>
      <c r="C49" s="4"/>
      <c r="D49" s="4"/>
      <c r="E49" s="4"/>
    </row>
    <row r="50" spans="2:5" ht="12.75">
      <c r="B50" s="4"/>
      <c r="C50" s="4"/>
      <c r="D50" s="4"/>
      <c r="E50" s="4"/>
    </row>
    <row r="51" spans="2:5" ht="12.75">
      <c r="B51" s="4"/>
      <c r="C51" s="4"/>
      <c r="D51" s="4"/>
      <c r="E51" s="4"/>
    </row>
  </sheetData>
  <mergeCells count="9">
    <mergeCell ref="G1:G2"/>
    <mergeCell ref="H1:H2"/>
    <mergeCell ref="I1:I2"/>
    <mergeCell ref="F1:F2"/>
    <mergeCell ref="A1:A2"/>
    <mergeCell ref="B1:B2"/>
    <mergeCell ref="E1:E2"/>
    <mergeCell ref="C1:C2"/>
    <mergeCell ref="D1:D2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&amp;L&amp;"Arial,tučné"&amp;14Telefonica O2 C.R. - QARTERLY FACTS AND FIGURES&amp;RFebruary 21, 2008</oddHeader>
    <oddFooter>&amp;L&amp;"Arial,tučné"Investor Relations&amp;"Arial,obyčejné"
Tel. +420 271 462 076, +420 271 462 169&amp;Cemail: investor.relations@o2.com&amp;R3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TELECOM,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ja046877</dc:creator>
  <cp:keywords/>
  <dc:description/>
  <cp:lastModifiedBy>Jakub Hampl</cp:lastModifiedBy>
  <cp:lastPrinted>2008-02-19T15:58:48Z</cp:lastPrinted>
  <dcterms:created xsi:type="dcterms:W3CDTF">2006-01-23T13:06:21Z</dcterms:created>
  <dcterms:modified xsi:type="dcterms:W3CDTF">2008-02-20T16:51:03Z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