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340" windowHeight="6300" tabRatio="881" activeTab="1"/>
  </bookViews>
  <sheets>
    <sheet name="Group P&amp;L, CapEx" sheetId="1" r:id="rId1"/>
    <sheet name="Regional analysis" sheetId="2" r:id="rId2"/>
    <sheet name="CZ F+M Revenues" sheetId="3" r:id="rId3"/>
    <sheet name="Group Costs" sheetId="4" r:id="rId4"/>
    <sheet name="Group BS" sheetId="5" r:id="rId5"/>
    <sheet name="Group Cash Flow" sheetId="6" r:id="rId6"/>
    <sheet name="KPIs" sheetId="7" r:id="rId7"/>
    <sheet name="KPIs quarterly" sheetId="8" r:id="rId8"/>
  </sheets>
  <externalReferences>
    <externalReference r:id="rId11"/>
    <externalReference r:id="rId12"/>
  </externalReferences>
  <definedNames>
    <definedName name="_xlfn.IFERROR" hidden="1">#NAME?</definedName>
    <definedName name="_xlnm.Print_Area" localSheetId="2">'CZ F+M Revenues'!$A$1:$H$34</definedName>
    <definedName name="_xlnm.Print_Area" localSheetId="4">'Group BS'!$A$1:$F$36</definedName>
    <definedName name="_xlnm.Print_Area" localSheetId="5">'Group Cash Flow'!$A$1:$H$48</definedName>
    <definedName name="_xlnm.Print_Area" localSheetId="3">'Group Costs'!$A$1:$H$27</definedName>
    <definedName name="_xlnm.Print_Area" localSheetId="0">'Group P&amp;L, CapEx'!$A$1:$H$33</definedName>
    <definedName name="_xlnm.Print_Area" localSheetId="6">'KPIs'!$A$1:$H$50</definedName>
    <definedName name="_xlnm.Print_Area" localSheetId="7">'KPIs quarterly'!$A$1:$H$49</definedName>
    <definedName name="_xlnm.Print_Area" localSheetId="1">'Regional analysis'!$A$1:$H$24</definedName>
    <definedName name="Z_EC993CD0_DA58_457D_9026_FC2D07EC1DCA_.wvu.PrintArea" localSheetId="2" hidden="1">'CZ F+M Revenues'!$A$1:$J$34</definedName>
    <definedName name="Z_EC993CD0_DA58_457D_9026_FC2D07EC1DCA_.wvu.PrintArea" localSheetId="4" hidden="1">'Group BS'!$A$1:$F$36</definedName>
    <definedName name="Z_EC993CD0_DA58_457D_9026_FC2D07EC1DCA_.wvu.PrintArea" localSheetId="5" hidden="1">'Group Cash Flow'!$A$1:$G$40</definedName>
    <definedName name="Z_EC993CD0_DA58_457D_9026_FC2D07EC1DCA_.wvu.PrintArea" localSheetId="3" hidden="1">'Group Costs'!$A$1:$J$27</definedName>
    <definedName name="Z_EC993CD0_DA58_457D_9026_FC2D07EC1DCA_.wvu.PrintArea" localSheetId="0" hidden="1">'Group P&amp;L, CapEx'!$A$1:$H$33</definedName>
    <definedName name="Z_EC993CD0_DA58_457D_9026_FC2D07EC1DCA_.wvu.PrintArea" localSheetId="6" hidden="1">'KPIs'!$A$1:$I$50</definedName>
    <definedName name="Z_EC993CD0_DA58_457D_9026_FC2D07EC1DCA_.wvu.PrintArea" localSheetId="7" hidden="1">'KPIs quarterly'!$A$1:$C$49</definedName>
    <definedName name="Z_EC993CD0_DA58_457D_9026_FC2D07EC1DCA_.wvu.PrintArea" localSheetId="1" hidden="1">'Regional analysis'!$A$1:$J$24</definedName>
    <definedName name="Z_EC993CD0_DA58_457D_9026_FC2D07EC1DCA_.wvu.Rows" localSheetId="4" hidden="1">'Group BS'!#REF!,'Group BS'!$20:$20,'Group BS'!#REF!</definedName>
    <definedName name="Z_EC993CD0_DA58_457D_9026_FC2D07EC1DCA_.wvu.Rows" localSheetId="5" hidden="1">'Group Cash Flow'!#REF!,'Group Cash Flow'!$21:$21,'Group Cash Flow'!#REF!</definedName>
  </definedNames>
  <calcPr fullCalcOnLoad="1"/>
</workbook>
</file>

<file path=xl/sharedStrings.xml><?xml version="1.0" encoding="utf-8"?>
<sst xmlns="http://schemas.openxmlformats.org/spreadsheetml/2006/main" count="255" uniqueCount="187">
  <si>
    <t xml:space="preserve">_ _ _ _ _ </t>
  </si>
  <si>
    <t>All financials in CZK million, unless specified otherwise.</t>
  </si>
  <si>
    <t xml:space="preserve">Results are presented under International Financial Reporting Standards. All results are consolidated, unless specified otherwise. </t>
  </si>
  <si>
    <t>CONSOLIDATED INCOME STATEMENT</t>
  </si>
  <si>
    <t>Revenues</t>
  </si>
  <si>
    <t>Internal expenses capitalized in fixed assets</t>
  </si>
  <si>
    <t>Depreciation and amortization</t>
  </si>
  <si>
    <t>Operating Income</t>
  </si>
  <si>
    <t>Net financial income (expense)</t>
  </si>
  <si>
    <t>Income before taxes</t>
  </si>
  <si>
    <t>Income taxes</t>
  </si>
  <si>
    <t>Income from continuing operations</t>
  </si>
  <si>
    <t>Net income</t>
  </si>
  <si>
    <t>Service Revenues</t>
  </si>
  <si>
    <t xml:space="preserve">Personnel Expenses </t>
  </si>
  <si>
    <t>External Services</t>
  </si>
  <si>
    <t>CONSOLIDATED BALANCE SHEET</t>
  </si>
  <si>
    <t>Non-Current Assets</t>
  </si>
  <si>
    <t>Current Assets</t>
  </si>
  <si>
    <t>Total Assets</t>
  </si>
  <si>
    <t>Equity</t>
  </si>
  <si>
    <t>Non-Current Liabilities</t>
  </si>
  <si>
    <t>Current Liabilities</t>
  </si>
  <si>
    <t>Total Equity and Liabilities</t>
  </si>
  <si>
    <t>OPERATIONAL DATA - CZ Fixed Line Business</t>
  </si>
  <si>
    <t>Pay TV</t>
  </si>
  <si>
    <t>Total number of SMS sent (x 1 000 000)</t>
  </si>
  <si>
    <t xml:space="preserve">OPERATIONAL DATA - SK Mobile Business </t>
  </si>
  <si>
    <t>Group Headcount</t>
  </si>
  <si>
    <t>Total Group</t>
  </si>
  <si>
    <t>OPERATIONAL DATA - CZ Mobile Business</t>
  </si>
  <si>
    <t>Operating revenues</t>
  </si>
  <si>
    <t>REVENUES - CZ Fixed Segment</t>
  </si>
  <si>
    <t>ICT</t>
  </si>
  <si>
    <t>Hardware Revenues</t>
  </si>
  <si>
    <t>Total operating revenues</t>
  </si>
  <si>
    <t>Data Services</t>
  </si>
  <si>
    <t>REVENUES - CZ Mobile Segment</t>
  </si>
  <si>
    <t>Mobile Originated</t>
  </si>
  <si>
    <t>EOP active customers (x 1000)</t>
  </si>
  <si>
    <t>Group Headcount (end of period)</t>
  </si>
  <si>
    <t>Results attributed to joint venture</t>
  </si>
  <si>
    <t>Contract customers</t>
  </si>
  <si>
    <t xml:space="preserve">Prepaid customers </t>
  </si>
  <si>
    <t>Prepaid ARPU (in CZK)</t>
  </si>
  <si>
    <t>Revenues for fixed and mobile segment generated in Czech Republic are net of inter-segment charges between fixed and mobile segments.</t>
  </si>
  <si>
    <t xml:space="preserve">EOP active customers (x 1000) </t>
  </si>
  <si>
    <t xml:space="preserve">Contract customers </t>
  </si>
  <si>
    <t xml:space="preserve">Churn rate blended (monthly average) </t>
  </si>
  <si>
    <t xml:space="preserve">ARPU blended (in CZK; monthly average) </t>
  </si>
  <si>
    <t xml:space="preserve">Contract ARPU (in CZK) </t>
  </si>
  <si>
    <t>O2 Slovakia</t>
  </si>
  <si>
    <t xml:space="preserve">This document is intended for information purposes only. Although O2 Czech Republic a.s. makes every effort to provide accurate information, the company cannot accept liability for any misprints or other errors. </t>
  </si>
  <si>
    <r>
      <t xml:space="preserve">Other operating income/(expense) </t>
    </r>
    <r>
      <rPr>
        <vertAlign val="superscript"/>
        <sz val="10"/>
        <color indexed="18"/>
        <rFont val="Arial"/>
        <family val="2"/>
      </rPr>
      <t>1)</t>
    </r>
  </si>
  <si>
    <t>Costs of sales</t>
  </si>
  <si>
    <t>Operating expenses</t>
  </si>
  <si>
    <t>EBITDA</t>
  </si>
  <si>
    <r>
      <t xml:space="preserve">EBITDA margin </t>
    </r>
    <r>
      <rPr>
        <b/>
        <i/>
        <vertAlign val="superscript"/>
        <sz val="10"/>
        <color indexed="18"/>
        <rFont val="Arial"/>
        <family val="2"/>
      </rPr>
      <t>2)</t>
    </r>
  </si>
  <si>
    <t>1Q 2015</t>
  </si>
  <si>
    <r>
      <t xml:space="preserve">Other fixed </t>
    </r>
    <r>
      <rPr>
        <vertAlign val="superscript"/>
        <sz val="10"/>
        <color indexed="18"/>
        <rFont val="Arial"/>
        <family val="2"/>
      </rPr>
      <t>2)</t>
    </r>
  </si>
  <si>
    <r>
      <t xml:space="preserve">Voice Services </t>
    </r>
    <r>
      <rPr>
        <vertAlign val="superscript"/>
        <sz val="10"/>
        <color indexed="18"/>
        <rFont val="Arial"/>
        <family val="2"/>
      </rPr>
      <t>1)</t>
    </r>
  </si>
  <si>
    <r>
      <t xml:space="preserve">Messaging (SMS &amp; MMS) </t>
    </r>
    <r>
      <rPr>
        <vertAlign val="superscript"/>
        <sz val="10"/>
        <color indexed="18"/>
        <rFont val="Arial"/>
        <family val="2"/>
      </rPr>
      <t>1)</t>
    </r>
  </si>
  <si>
    <r>
      <t xml:space="preserve">Non-Messaging </t>
    </r>
    <r>
      <rPr>
        <vertAlign val="superscript"/>
        <sz val="10"/>
        <color indexed="18"/>
        <rFont val="Arial"/>
        <family val="2"/>
      </rPr>
      <t>2)</t>
    </r>
  </si>
  <si>
    <r>
      <t xml:space="preserve">Mobile Terminated </t>
    </r>
    <r>
      <rPr>
        <vertAlign val="superscript"/>
        <sz val="10"/>
        <color indexed="18"/>
        <rFont val="Arial"/>
        <family val="2"/>
      </rPr>
      <t>3)</t>
    </r>
  </si>
  <si>
    <t>Cost of Sales</t>
  </si>
  <si>
    <t>Commercial Costs</t>
  </si>
  <si>
    <t>Commissions</t>
  </si>
  <si>
    <t>Marketing</t>
  </si>
  <si>
    <t>Network &amp; IT maintenance</t>
  </si>
  <si>
    <t>Rentals, Buildings and Vehicles</t>
  </si>
  <si>
    <t>Utilities supplies</t>
  </si>
  <si>
    <t>Operating Expenses</t>
  </si>
  <si>
    <t>ADSL</t>
  </si>
  <si>
    <t>VDSL</t>
  </si>
  <si>
    <r>
      <t xml:space="preserve">Fixed voice lines </t>
    </r>
    <r>
      <rPr>
        <b/>
        <vertAlign val="superscript"/>
        <sz val="10"/>
        <color indexed="18"/>
        <rFont val="Arial"/>
        <family val="2"/>
      </rPr>
      <t>1)</t>
    </r>
  </si>
  <si>
    <t>Ordinary shares</t>
  </si>
  <si>
    <t>Treasury shares</t>
  </si>
  <si>
    <t>Share premium</t>
  </si>
  <si>
    <t>Retained earnings, funds and reserves</t>
  </si>
  <si>
    <t>Income tax liability</t>
  </si>
  <si>
    <t>Intangible Assets</t>
  </si>
  <si>
    <t>Property, plant and equipment and Investment property</t>
  </si>
  <si>
    <t>Long-term financial assets and other non-current assets</t>
  </si>
  <si>
    <t>Deferred tax assets</t>
  </si>
  <si>
    <t>Inventories</t>
  </si>
  <si>
    <t>Trade and other receivables</t>
  </si>
  <si>
    <t>Current tax receivable</t>
  </si>
  <si>
    <t>Short/term financial assets</t>
  </si>
  <si>
    <t>Cash and cash equivalents</t>
  </si>
  <si>
    <t>Long-term financial debts</t>
  </si>
  <si>
    <t>Deferred tax liabilities</t>
  </si>
  <si>
    <t>Non-current provisions for liabilities and charges</t>
  </si>
  <si>
    <t>Non-current other liabilities</t>
  </si>
  <si>
    <t>Short-term financial debt</t>
  </si>
  <si>
    <t>Trade and Other payables</t>
  </si>
  <si>
    <t>Provisions for liabilities and charges</t>
  </si>
  <si>
    <r>
      <t xml:space="preserve">Fixed voice lines </t>
    </r>
    <r>
      <rPr>
        <b/>
        <vertAlign val="superscript"/>
        <sz val="10"/>
        <color indexed="18"/>
        <rFont val="Arial"/>
        <family val="2"/>
      </rPr>
      <t>1)</t>
    </r>
  </si>
  <si>
    <t>Impairment of fixed assets</t>
  </si>
  <si>
    <t>Non-operating revenues</t>
  </si>
  <si>
    <t>Mobile Hardware &amp; Other Costs</t>
  </si>
  <si>
    <t>Fixed Hardware &amp; Other Costs</t>
  </si>
  <si>
    <t>Mobile Costs of Service</t>
  </si>
  <si>
    <t xml:space="preserve">Fixed Costs of Service </t>
  </si>
  <si>
    <r>
      <t>Costs of Service</t>
    </r>
    <r>
      <rPr>
        <b/>
        <vertAlign val="superscript"/>
        <sz val="10"/>
        <color indexed="18"/>
        <rFont val="Arial"/>
        <family val="2"/>
      </rPr>
      <t>1)</t>
    </r>
  </si>
  <si>
    <r>
      <t>Other external services</t>
    </r>
    <r>
      <rPr>
        <vertAlign val="superscript"/>
        <sz val="10"/>
        <color indexed="18"/>
        <rFont val="Arial"/>
        <family val="2"/>
      </rPr>
      <t>2)</t>
    </r>
  </si>
  <si>
    <t>2Q 2015</t>
  </si>
  <si>
    <t>Voice</t>
  </si>
  <si>
    <r>
      <t xml:space="preserve">Internet &amp; Broadband </t>
    </r>
    <r>
      <rPr>
        <vertAlign val="superscript"/>
        <sz val="10"/>
        <color indexed="18"/>
        <rFont val="Arial"/>
        <family val="2"/>
      </rPr>
      <t>1)</t>
    </r>
  </si>
  <si>
    <r>
      <t>1)</t>
    </r>
    <r>
      <rPr>
        <sz val="9"/>
        <color indexed="18"/>
        <rFont val="Arial"/>
        <family val="2"/>
      </rPr>
      <t xml:space="preserve"> Incl. Interconnection, Transit, Sub-deliveries, Contents, Telecom Services</t>
    </r>
  </si>
  <si>
    <r>
      <t>2)</t>
    </r>
    <r>
      <rPr>
        <sz val="9"/>
        <color indexed="18"/>
        <rFont val="Arial"/>
        <family val="2"/>
      </rPr>
      <t xml:space="preserve"> Incl. Billing, Colllection, Call Centres, Consultancy, Taxes other than income tax and Bad Debt Provisions</t>
    </r>
  </si>
  <si>
    <r>
      <t>1)</t>
    </r>
    <r>
      <rPr>
        <sz val="9"/>
        <color indexed="18"/>
        <rFont val="Arial"/>
        <family val="2"/>
      </rPr>
      <t xml:space="preserve"> xDSL, IPTV, Narrowband, WiFi, incl. Broadband Content</t>
    </r>
  </si>
  <si>
    <r>
      <t>2)</t>
    </r>
    <r>
      <rPr>
        <sz val="9"/>
        <color indexed="18"/>
        <rFont val="Arial"/>
        <family val="2"/>
      </rPr>
      <t xml:space="preserve"> Includes CPE rentals &amp; maintenance</t>
    </r>
  </si>
  <si>
    <r>
      <t>1)</t>
    </r>
    <r>
      <rPr>
        <sz val="9"/>
        <color indexed="18"/>
        <rFont val="Arial"/>
        <family val="2"/>
      </rPr>
      <t xml:space="preserve"> Subscription, Outbound, Roaming abroad</t>
    </r>
  </si>
  <si>
    <r>
      <t>2)</t>
    </r>
    <r>
      <rPr>
        <sz val="9"/>
        <color indexed="18"/>
        <rFont val="Arial"/>
        <family val="2"/>
      </rPr>
      <t xml:space="preserve"> Big screens, small screens, other data and premium services</t>
    </r>
  </si>
  <si>
    <r>
      <t>3)</t>
    </r>
    <r>
      <rPr>
        <sz val="9"/>
        <color indexed="18"/>
        <rFont val="Arial"/>
        <family val="2"/>
      </rPr>
      <t xml:space="preserve"> Voice, Messaging, Non-messaging</t>
    </r>
  </si>
  <si>
    <r>
      <t xml:space="preserve">4) </t>
    </r>
    <r>
      <rPr>
        <sz val="9"/>
        <color indexed="18"/>
        <rFont val="Arial"/>
        <family val="2"/>
      </rPr>
      <t>Inbound roaming, M2M</t>
    </r>
  </si>
  <si>
    <r>
      <t>Total traffic (mil. minutes)</t>
    </r>
    <r>
      <rPr>
        <b/>
        <vertAlign val="superscript"/>
        <sz val="10"/>
        <color indexed="18"/>
        <rFont val="Arial"/>
        <family val="2"/>
      </rPr>
      <t xml:space="preserve"> 3)</t>
    </r>
  </si>
  <si>
    <r>
      <t xml:space="preserve">xDSL lines </t>
    </r>
    <r>
      <rPr>
        <b/>
        <vertAlign val="superscript"/>
        <sz val="10"/>
        <color indexed="18"/>
        <rFont val="Arial"/>
        <family val="2"/>
      </rPr>
      <t>2)</t>
    </r>
  </si>
  <si>
    <r>
      <t xml:space="preserve">O2 Czech Republic </t>
    </r>
    <r>
      <rPr>
        <vertAlign val="superscript"/>
        <sz val="10"/>
        <color indexed="18"/>
        <rFont val="Arial"/>
        <family val="2"/>
      </rPr>
      <t>4)</t>
    </r>
  </si>
  <si>
    <r>
      <t>Other subsidiaries</t>
    </r>
    <r>
      <rPr>
        <vertAlign val="superscript"/>
        <sz val="10"/>
        <color indexed="18"/>
        <rFont val="Arial"/>
        <family val="2"/>
      </rPr>
      <t xml:space="preserve"> 5)</t>
    </r>
  </si>
  <si>
    <t>3Q 2015</t>
  </si>
  <si>
    <t>O2 Family</t>
  </si>
  <si>
    <t>O2 IT Services</t>
  </si>
  <si>
    <r>
      <t>1)</t>
    </r>
    <r>
      <rPr>
        <sz val="9"/>
        <color indexed="18"/>
        <rFont val="Arial"/>
        <family val="2"/>
      </rPr>
      <t xml:space="preserve"> PSTN (including payphones) x1; ISDN Basic x 2; ISDN Primary Access x 30</t>
    </r>
  </si>
  <si>
    <r>
      <t>2)</t>
    </r>
    <r>
      <rPr>
        <sz val="9"/>
        <color indexed="18"/>
        <rFont val="Arial"/>
        <family val="2"/>
      </rPr>
      <t xml:space="preserve"> retail only</t>
    </r>
  </si>
  <si>
    <r>
      <t>3)</t>
    </r>
    <r>
      <rPr>
        <sz val="9"/>
        <color indexed="18"/>
        <rFont val="Arial"/>
        <family val="2"/>
      </rPr>
      <t xml:space="preserve"> Incoming and outbound; including roaming abroad, excluding inbound roaming</t>
    </r>
  </si>
  <si>
    <t>Total Expenses</t>
  </si>
  <si>
    <t>TOTAL CONSOLIDATED EXPENSES</t>
  </si>
  <si>
    <t>4Q 2015</t>
  </si>
  <si>
    <t>% contract</t>
  </si>
  <si>
    <t>1Q 2016</t>
  </si>
  <si>
    <t>% change 1Q16/1Q15</t>
  </si>
  <si>
    <t>Group CAPEX</t>
  </si>
  <si>
    <r>
      <t xml:space="preserve">Mobile Other Revenue </t>
    </r>
    <r>
      <rPr>
        <vertAlign val="superscript"/>
        <sz val="10"/>
        <color indexed="18"/>
        <rFont val="Arial"/>
        <family val="2"/>
      </rPr>
      <t>4)</t>
    </r>
  </si>
  <si>
    <r>
      <t>4)</t>
    </r>
    <r>
      <rPr>
        <sz val="9"/>
        <color indexed="18"/>
        <rFont val="Arial"/>
        <family val="2"/>
      </rPr>
      <t xml:space="preserve"> 1Q 2015 has not been restated for separation</t>
    </r>
  </si>
  <si>
    <r>
      <t>4)</t>
    </r>
    <r>
      <rPr>
        <sz val="9"/>
        <color indexed="18"/>
        <rFont val="Arial"/>
        <family val="2"/>
      </rPr>
      <t xml:space="preserve"> 1Q 2015 have to been restated for separation</t>
    </r>
  </si>
  <si>
    <t>n.m.</t>
  </si>
  <si>
    <r>
      <t>2)</t>
    </r>
    <r>
      <rPr>
        <sz val="9"/>
        <color indexed="18"/>
        <rFont val="Arial"/>
        <family val="2"/>
      </rPr>
      <t xml:space="preserve"> EBITDA margin = EBITDA / Operating Revenues</t>
    </r>
  </si>
  <si>
    <r>
      <t>1)</t>
    </r>
    <r>
      <rPr>
        <sz val="9"/>
        <color indexed="18"/>
        <rFont val="Arial"/>
        <family val="2"/>
      </rPr>
      <t xml:space="preserve"> Non-recurring income/expenses (including restructuring expenses - 1Q 2015: CZK 161 mil., 1Q 2016: CZK 46 mil.,  termination of dispute on penalty with Antimonopoly Office - 1Q 2016: CZK 92 mil.)</t>
    </r>
  </si>
  <si>
    <r>
      <t>1)</t>
    </r>
    <r>
      <rPr>
        <sz val="9"/>
        <color indexed="18"/>
        <rFont val="Arial"/>
        <family val="2"/>
      </rPr>
      <t xml:space="preserve"> O2 Czech Republic, O2 IT Services, O2 Family, O2 TV a další</t>
    </r>
  </si>
  <si>
    <r>
      <t>1)</t>
    </r>
    <r>
      <rPr>
        <sz val="9"/>
        <color indexed="18"/>
        <rFont val="Arial"/>
        <family val="2"/>
      </rPr>
      <t xml:space="preserve"> O2 Slovakia, O2 Business Solutions </t>
    </r>
  </si>
  <si>
    <r>
      <t xml:space="preserve">CZECH REPUBLIC </t>
    </r>
    <r>
      <rPr>
        <b/>
        <vertAlign val="superscript"/>
        <sz val="10"/>
        <color indexed="9"/>
        <rFont val="Arial"/>
        <family val="2"/>
      </rPr>
      <t>1)</t>
    </r>
  </si>
  <si>
    <t>Fixed</t>
  </si>
  <si>
    <t>Mobile</t>
  </si>
  <si>
    <t>EBITDA margin</t>
  </si>
  <si>
    <t>CAPEX</t>
  </si>
  <si>
    <r>
      <t xml:space="preserve">SLOVAKIA </t>
    </r>
    <r>
      <rPr>
        <b/>
        <vertAlign val="superscript"/>
        <sz val="10"/>
        <color indexed="9"/>
        <rFont val="Arial"/>
        <family val="2"/>
      </rPr>
      <t>1)</t>
    </r>
  </si>
  <si>
    <r>
      <t>5)</t>
    </r>
    <r>
      <rPr>
        <sz val="9"/>
        <color indexed="18"/>
        <rFont val="Arial"/>
        <family val="2"/>
      </rPr>
      <t xml:space="preserve"> Includes O2 TV subsidiary and O2 Business Services (subsidiary of O2 Slovakia)</t>
    </r>
  </si>
  <si>
    <t>1H 2015</t>
  </si>
  <si>
    <t>9M 2015</t>
  </si>
  <si>
    <t>FY 2015</t>
  </si>
  <si>
    <t>CONSOLIDATED CASH FLOW STATEMENT</t>
  </si>
  <si>
    <t>Profit before tax from continuing operations</t>
  </si>
  <si>
    <t>Profit before tax from discontinued operations</t>
  </si>
  <si>
    <t>Profit before tax</t>
  </si>
  <si>
    <t>Non-cash adjustments for:</t>
  </si>
  <si>
    <t>Other</t>
  </si>
  <si>
    <t>Dpreciation</t>
  </si>
  <si>
    <t xml:space="preserve">Amortisation </t>
  </si>
  <si>
    <t>Operating cash flow before working capital changes</t>
  </si>
  <si>
    <t>Working capital adjustments:</t>
  </si>
  <si>
    <t>Increase/(decrease)  in trade and other receivables</t>
  </si>
  <si>
    <t>Decrease/(increase) in inventories</t>
  </si>
  <si>
    <t>Increase/(decrease) in trade and other payables</t>
  </si>
  <si>
    <t>Cash flows from operating activities</t>
  </si>
  <si>
    <t>Interest paid</t>
  </si>
  <si>
    <t>Interest received</t>
  </si>
  <si>
    <t>Income tax paid</t>
  </si>
  <si>
    <t>Net cash flow from operating activities</t>
  </si>
  <si>
    <t>Cash flows from investing activities</t>
  </si>
  <si>
    <t>Purchase of property, plant and equipment</t>
  </si>
  <si>
    <t xml:space="preserve">Purchase of intangible assets </t>
  </si>
  <si>
    <t>Proceeds from sales of non-current assets</t>
  </si>
  <si>
    <t>Acquisition of treasury shares</t>
  </si>
  <si>
    <t>Net cash used in investing activities</t>
  </si>
  <si>
    <t>Cash flows from financing activities</t>
  </si>
  <si>
    <t>Proceeds from borrowings</t>
  </si>
  <si>
    <t>Repayment of borrowings</t>
  </si>
  <si>
    <t>CETIN distribution</t>
  </si>
  <si>
    <t>Dividends paid</t>
  </si>
  <si>
    <t>Net cash used in financing activities</t>
  </si>
  <si>
    <t>Net increase/(decrease) in cash and cash equivalents</t>
  </si>
  <si>
    <t>Cash and cash equivalents at beginning of year</t>
  </si>
  <si>
    <t>Effect of foreign exchange rate movements on cash and cash equivalents</t>
  </si>
  <si>
    <t xml:space="preserve">Cash and cash equivalents at the year end </t>
  </si>
  <si>
    <r>
      <t>Free cash flow</t>
    </r>
    <r>
      <rPr>
        <b/>
        <vertAlign val="superscript"/>
        <sz val="10"/>
        <color indexed="18"/>
        <rFont val="Arial"/>
        <family val="2"/>
      </rPr>
      <t>1)</t>
    </r>
  </si>
  <si>
    <r>
      <t>1)</t>
    </r>
    <r>
      <rPr>
        <sz val="9"/>
        <color indexed="18"/>
        <rFont val="Arial"/>
        <family val="2"/>
      </rPr>
      <t xml:space="preserve">  Net cash flow from operating activities plus Net cash used in investing activities minus Acquisition of treasury shares</t>
    </r>
  </si>
</sst>
</file>

<file path=xl/styles.xml><?xml version="1.0" encoding="utf-8"?>
<styleSheet xmlns="http://schemas.openxmlformats.org/spreadsheetml/2006/main">
  <numFmts count="6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quot; p.p.&quot;;\(0.0&quot; p.p.&quot;\)"/>
    <numFmt numFmtId="216" formatCode="0.0&quot; p.b.&quot;;\(0.0&quot; p.b.&quot;\)"/>
    <numFmt numFmtId="217" formatCode="#,##0;\(#,##0\);\-"/>
    <numFmt numFmtId="218" formatCode="0.0&quot; p.p.&quot;;\(0.0&quot; p.b.&quot;\)"/>
    <numFmt numFmtId="219" formatCode="#,##0&quot;  &quot;;\(#,##0\)&quot; &quot;;#,##0&quot;  &quot;;@&quot;  &quot;"/>
    <numFmt numFmtId="220" formatCode="#,##0;\(#,##0\);0"/>
  </numFmts>
  <fonts count="75">
    <font>
      <sz val="10"/>
      <name val="Arial"/>
      <family val="0"/>
    </font>
    <font>
      <u val="single"/>
      <sz val="10"/>
      <color indexed="12"/>
      <name val="Arial"/>
      <family val="2"/>
    </font>
    <font>
      <u val="single"/>
      <sz val="10"/>
      <color indexed="36"/>
      <name val="Arial"/>
      <family val="2"/>
    </font>
    <font>
      <sz val="10"/>
      <name val="Arial CE"/>
      <family val="0"/>
    </font>
    <font>
      <sz val="10"/>
      <name val="Helv"/>
      <family val="2"/>
    </font>
    <font>
      <vertAlign val="superscript"/>
      <sz val="10"/>
      <color indexed="18"/>
      <name val="Arial"/>
      <family val="2"/>
    </font>
    <font>
      <b/>
      <i/>
      <vertAlign val="superscript"/>
      <sz val="10"/>
      <color indexed="18"/>
      <name val="Arial"/>
      <family val="2"/>
    </font>
    <font>
      <b/>
      <vertAlign val="superscript"/>
      <sz val="10"/>
      <color indexed="18"/>
      <name val="Arial"/>
      <family val="2"/>
    </font>
    <font>
      <sz val="9"/>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sz val="10"/>
      <color indexed="56"/>
      <name val="Arial"/>
      <family val="2"/>
    </font>
    <font>
      <vertAlign val="superscript"/>
      <sz val="10"/>
      <color indexed="56"/>
      <name val="Arial"/>
      <family val="2"/>
    </font>
    <font>
      <b/>
      <sz val="10"/>
      <color indexed="56"/>
      <name val="Arial"/>
      <family val="2"/>
    </font>
    <font>
      <sz val="9"/>
      <color indexed="56"/>
      <name val="Arial"/>
      <family val="2"/>
    </font>
    <font>
      <b/>
      <sz val="7"/>
      <color indexed="56"/>
      <name val="Arial"/>
      <family val="2"/>
    </font>
    <font>
      <sz val="7"/>
      <color indexed="56"/>
      <name val="Arial"/>
      <family val="2"/>
    </font>
    <font>
      <vertAlign val="superscript"/>
      <sz val="9"/>
      <color indexed="56"/>
      <name val="Arial"/>
      <family val="2"/>
    </font>
    <font>
      <sz val="10"/>
      <color indexed="18"/>
      <name val="Arial"/>
      <family val="2"/>
    </font>
    <font>
      <i/>
      <sz val="10"/>
      <color indexed="18"/>
      <name val="Arial"/>
      <family val="2"/>
    </font>
    <font>
      <vertAlign val="superscript"/>
      <sz val="9"/>
      <color indexed="18"/>
      <name val="Arial"/>
      <family val="2"/>
    </font>
    <font>
      <b/>
      <sz val="10"/>
      <color indexed="18"/>
      <name val="Arial"/>
      <family val="2"/>
    </font>
    <font>
      <b/>
      <i/>
      <sz val="10"/>
      <color indexed="18"/>
      <name val="Arial"/>
      <family val="2"/>
    </font>
    <font>
      <b/>
      <sz val="10"/>
      <color indexed="9"/>
      <name val="Arial"/>
      <family val="2"/>
    </font>
    <font>
      <sz val="10"/>
      <color indexed="9"/>
      <name val="Arial"/>
      <family val="2"/>
    </font>
    <font>
      <b/>
      <vertAlign val="superscrip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3"/>
      <name val="Arial"/>
      <family val="2"/>
    </font>
    <font>
      <vertAlign val="superscript"/>
      <sz val="10"/>
      <color theme="3"/>
      <name val="Arial"/>
      <family val="2"/>
    </font>
    <font>
      <b/>
      <sz val="10"/>
      <color theme="3"/>
      <name val="Arial"/>
      <family val="2"/>
    </font>
    <font>
      <sz val="9"/>
      <color theme="3"/>
      <name val="Arial"/>
      <family val="2"/>
    </font>
    <font>
      <b/>
      <sz val="7"/>
      <color theme="3"/>
      <name val="Arial"/>
      <family val="2"/>
    </font>
    <font>
      <sz val="7"/>
      <color theme="3"/>
      <name val="Arial"/>
      <family val="2"/>
    </font>
    <font>
      <vertAlign val="superscript"/>
      <sz val="9"/>
      <color theme="3"/>
      <name val="Arial"/>
      <family val="2"/>
    </font>
    <font>
      <sz val="10"/>
      <color rgb="FF000066"/>
      <name val="Arial"/>
      <family val="2"/>
    </font>
    <font>
      <i/>
      <sz val="10"/>
      <color rgb="FF000066"/>
      <name val="Arial"/>
      <family val="2"/>
    </font>
    <font>
      <vertAlign val="superscript"/>
      <sz val="9"/>
      <color rgb="FF000066"/>
      <name val="Arial"/>
      <family val="2"/>
    </font>
    <font>
      <b/>
      <sz val="10"/>
      <color rgb="FF000066"/>
      <name val="Arial"/>
      <family val="2"/>
    </font>
    <font>
      <vertAlign val="superscript"/>
      <sz val="10"/>
      <color rgb="FF000066"/>
      <name val="Arial"/>
      <family val="2"/>
    </font>
    <font>
      <b/>
      <i/>
      <sz val="10"/>
      <color rgb="FF000066"/>
      <name val="Arial"/>
      <family val="2"/>
    </font>
    <font>
      <b/>
      <sz val="10"/>
      <color theme="0"/>
      <name val="Arial"/>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006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66"/>
      </left>
      <right style="thin">
        <color rgb="FF000066"/>
      </right>
      <top style="thin"/>
      <bottom>
        <color indexed="63"/>
      </bottom>
    </border>
    <border>
      <left style="thin">
        <color rgb="FF000066"/>
      </left>
      <right style="thin">
        <color rgb="FF000066"/>
      </right>
      <top>
        <color indexed="63"/>
      </top>
      <bottom>
        <color indexed="63"/>
      </bottom>
    </border>
    <border>
      <left style="thin">
        <color rgb="FF000066"/>
      </left>
      <right style="thin">
        <color rgb="FF000066"/>
      </right>
      <top>
        <color indexed="63"/>
      </top>
      <bottom style="thin">
        <color rgb="FF000066"/>
      </bottom>
    </border>
    <border>
      <left style="thin">
        <color rgb="FF000066"/>
      </left>
      <right>
        <color indexed="63"/>
      </right>
      <top style="thin"/>
      <bottom>
        <color indexed="63"/>
      </bottom>
    </border>
    <border>
      <left style="thin">
        <color rgb="FF000066"/>
      </left>
      <right>
        <color indexed="63"/>
      </right>
      <top>
        <color indexed="63"/>
      </top>
      <bottom>
        <color indexed="63"/>
      </bottom>
    </border>
    <border>
      <left>
        <color indexed="63"/>
      </left>
      <right style="thin">
        <color rgb="FF000066"/>
      </right>
      <top>
        <color indexed="63"/>
      </top>
      <bottom>
        <color indexed="63"/>
      </bottom>
    </border>
    <border>
      <left style="thin">
        <color rgb="FF000066"/>
      </left>
      <right>
        <color indexed="63"/>
      </right>
      <top>
        <color indexed="63"/>
      </top>
      <bottom style="thin">
        <color rgb="FF000066"/>
      </bottom>
    </border>
    <border>
      <left>
        <color indexed="63"/>
      </left>
      <right>
        <color indexed="63"/>
      </right>
      <top style="thin"/>
      <bottom>
        <color indexed="63"/>
      </bottom>
    </border>
    <border>
      <left>
        <color indexed="63"/>
      </left>
      <right>
        <color indexed="63"/>
      </right>
      <top>
        <color indexed="63"/>
      </top>
      <bottom style="thin">
        <color rgb="FF000066"/>
      </bottom>
    </border>
    <border>
      <left style="thin">
        <color rgb="FF000066"/>
      </left>
      <right style="thin">
        <color rgb="FF000066"/>
      </right>
      <top style="thin">
        <color rgb="FF000066"/>
      </top>
      <bottom>
        <color indexed="63"/>
      </bottom>
    </border>
    <border>
      <left style="thin">
        <color rgb="FF000066"/>
      </left>
      <right style="thin">
        <color rgb="FF000066"/>
      </right>
      <top style="thin">
        <color rgb="FF000066"/>
      </top>
      <bottom style="thin">
        <color rgb="FF000066"/>
      </bottom>
    </border>
    <border>
      <left style="thin">
        <color rgb="FF000066"/>
      </left>
      <right>
        <color indexed="63"/>
      </right>
      <top style="thin">
        <color rgb="FF000066"/>
      </top>
      <bottom style="thin">
        <color rgb="FF000066"/>
      </bottom>
    </border>
    <border>
      <left>
        <color indexed="63"/>
      </left>
      <right>
        <color indexed="63"/>
      </right>
      <top style="thin">
        <color rgb="FF000066"/>
      </top>
      <bottom style="thin">
        <color rgb="FF000066"/>
      </bottom>
    </border>
    <border>
      <left>
        <color indexed="63"/>
      </left>
      <right style="thin">
        <color rgb="FF000066"/>
      </right>
      <top style="thin"/>
      <bottom>
        <color indexed="63"/>
      </bottom>
    </border>
    <border>
      <left>
        <color indexed="63"/>
      </left>
      <right style="thin">
        <color rgb="FF000066"/>
      </right>
      <top>
        <color indexed="63"/>
      </top>
      <bottom style="thin">
        <color rgb="FF000066"/>
      </bottom>
    </border>
    <border>
      <left style="thin">
        <color rgb="FF000066"/>
      </left>
      <right>
        <color indexed="63"/>
      </right>
      <top style="thin">
        <color rgb="FF000066"/>
      </top>
      <bottom>
        <color indexed="63"/>
      </bottom>
    </border>
    <border>
      <left>
        <color indexed="63"/>
      </left>
      <right style="thin">
        <color rgb="FF000066"/>
      </right>
      <top style="thin">
        <color rgb="FF000066"/>
      </top>
      <bottom>
        <color indexed="63"/>
      </bottom>
    </border>
    <border>
      <left>
        <color indexed="63"/>
      </left>
      <right>
        <color indexed="63"/>
      </right>
      <top style="thin">
        <color rgb="FF000066"/>
      </top>
      <bottom>
        <color indexed="63"/>
      </bottom>
    </border>
    <border>
      <left style="thin">
        <color rgb="FF000066"/>
      </left>
      <right style="thin">
        <color rgb="FF000066"/>
      </right>
      <top>
        <color indexed="63"/>
      </top>
      <bottom style="thin"/>
    </border>
    <border>
      <left style="thin">
        <color rgb="FF000066"/>
      </left>
      <right>
        <color indexed="63"/>
      </right>
      <top>
        <color indexed="63"/>
      </top>
      <bottom style="thin"/>
    </border>
    <border>
      <left>
        <color indexed="63"/>
      </left>
      <right>
        <color indexed="63"/>
      </right>
      <top>
        <color indexed="63"/>
      </top>
      <bottom style="thin"/>
    </border>
    <border>
      <left>
        <color indexed="63"/>
      </left>
      <right style="thin">
        <color rgb="FF000066"/>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color rgb="FF000066"/>
      </top>
      <bottom>
        <color indexed="63"/>
      </bottom>
    </border>
    <border>
      <left style="thin"/>
      <right style="thin">
        <color rgb="FF000066"/>
      </right>
      <top style="thin">
        <color rgb="FF000066"/>
      </top>
      <bottom>
        <color indexed="63"/>
      </bottom>
    </border>
    <border>
      <left>
        <color indexed="63"/>
      </left>
      <right style="thin"/>
      <top>
        <color indexed="63"/>
      </top>
      <bottom style="thin">
        <color rgb="FF000066"/>
      </bottom>
    </border>
    <border>
      <left style="thin"/>
      <right style="thin">
        <color rgb="FF000066"/>
      </right>
      <top>
        <color indexed="63"/>
      </top>
      <bottom style="thin">
        <color rgb="FF000066"/>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8"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5" applyNumberFormat="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lignment/>
      <protection/>
    </xf>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28">
    <xf numFmtId="0" fontId="0" fillId="0" borderId="0" xfId="0" applyAlignment="1">
      <alignment/>
    </xf>
    <xf numFmtId="0" fontId="59" fillId="0" borderId="0" xfId="15" applyFont="1">
      <alignment/>
      <protection/>
    </xf>
    <xf numFmtId="0" fontId="60" fillId="0" borderId="0" xfId="15" applyFont="1">
      <alignment/>
      <protection/>
    </xf>
    <xf numFmtId="172" fontId="60" fillId="0" borderId="0" xfId="15" applyNumberFormat="1" applyFont="1">
      <alignment/>
      <protection/>
    </xf>
    <xf numFmtId="0" fontId="60" fillId="0" borderId="0" xfId="15" applyFont="1" applyFill="1">
      <alignment/>
      <protection/>
    </xf>
    <xf numFmtId="0" fontId="61" fillId="0" borderId="0" xfId="15" applyFont="1" applyFill="1">
      <alignment/>
      <protection/>
    </xf>
    <xf numFmtId="172" fontId="62" fillId="0" borderId="0" xfId="15" applyNumberFormat="1" applyFont="1" applyFill="1" applyBorder="1" applyAlignment="1">
      <alignment horizontal="right"/>
      <protection/>
    </xf>
    <xf numFmtId="0" fontId="61" fillId="0" borderId="0" xfId="15" applyFont="1" applyFill="1" applyAlignment="1">
      <alignment wrapText="1"/>
      <protection/>
    </xf>
    <xf numFmtId="0" fontId="60" fillId="0" borderId="0" xfId="15" applyFont="1" applyFill="1" applyBorder="1">
      <alignment/>
      <protection/>
    </xf>
    <xf numFmtId="0" fontId="60" fillId="0" borderId="0" xfId="60" applyFont="1">
      <alignment/>
      <protection/>
    </xf>
    <xf numFmtId="0" fontId="60" fillId="0" borderId="0" xfId="60" applyFont="1" applyAlignment="1">
      <alignment horizontal="left"/>
      <protection/>
    </xf>
    <xf numFmtId="185" fontId="60" fillId="0" borderId="0" xfId="60" applyNumberFormat="1" applyFont="1">
      <alignment/>
      <protection/>
    </xf>
    <xf numFmtId="185" fontId="60" fillId="0" borderId="0" xfId="60" applyNumberFormat="1" applyFont="1" applyAlignment="1">
      <alignment horizontal="left"/>
      <protection/>
    </xf>
    <xf numFmtId="172" fontId="60" fillId="0" borderId="0" xfId="65" applyNumberFormat="1" applyFont="1" applyFill="1" applyBorder="1" applyAlignment="1">
      <alignment horizontal="right" wrapText="1"/>
      <protection/>
    </xf>
    <xf numFmtId="172" fontId="62" fillId="0" borderId="0" xfId="65" applyNumberFormat="1" applyFont="1" applyFill="1" applyBorder="1" applyAlignment="1">
      <alignment horizontal="right" wrapText="1"/>
      <protection/>
    </xf>
    <xf numFmtId="172" fontId="62" fillId="0" borderId="0" xfId="65" applyNumberFormat="1" applyFont="1" applyFill="1" applyBorder="1" applyAlignment="1">
      <alignment horizontal="right"/>
      <protection/>
    </xf>
    <xf numFmtId="172" fontId="60" fillId="0" borderId="0" xfId="65" applyNumberFormat="1" applyFont="1" applyFill="1" applyBorder="1" applyAlignment="1">
      <alignment horizontal="right"/>
      <protection/>
    </xf>
    <xf numFmtId="0" fontId="60" fillId="0" borderId="0" xfId="65" applyFont="1" applyFill="1" applyAlignment="1">
      <alignment wrapText="1"/>
      <protection/>
    </xf>
    <xf numFmtId="9" fontId="60" fillId="0" borderId="0" xfId="70" applyFont="1" applyFill="1" applyBorder="1" applyAlignment="1">
      <alignment horizontal="right"/>
    </xf>
    <xf numFmtId="0" fontId="60" fillId="0" borderId="0" xfId="60" applyFont="1" applyFill="1" applyBorder="1">
      <alignment/>
      <protection/>
    </xf>
    <xf numFmtId="9" fontId="60" fillId="0" borderId="0" xfId="70" applyFont="1" applyAlignment="1">
      <alignment/>
    </xf>
    <xf numFmtId="0" fontId="60" fillId="0" borderId="0" xfId="60" applyFont="1" applyBorder="1">
      <alignment/>
      <protection/>
    </xf>
    <xf numFmtId="0" fontId="61" fillId="0" borderId="0" xfId="63" applyFont="1" applyFill="1" applyBorder="1" applyAlignment="1">
      <alignment wrapText="1"/>
      <protection/>
    </xf>
    <xf numFmtId="0" fontId="61" fillId="0" borderId="0" xfId="63" applyFont="1" applyFill="1" applyBorder="1" applyAlignment="1">
      <alignment horizontal="left"/>
      <protection/>
    </xf>
    <xf numFmtId="0" fontId="61" fillId="0" borderId="0" xfId="60" applyFont="1" applyFill="1">
      <alignment/>
      <protection/>
    </xf>
    <xf numFmtId="0" fontId="61" fillId="0" borderId="0" xfId="65" applyFont="1" applyFill="1" applyBorder="1" applyAlignment="1">
      <alignment/>
      <protection/>
    </xf>
    <xf numFmtId="172" fontId="60" fillId="0" borderId="0" xfId="70" applyNumberFormat="1" applyFont="1" applyFill="1" applyBorder="1" applyAlignment="1">
      <alignment wrapText="1"/>
    </xf>
    <xf numFmtId="172" fontId="60" fillId="0" borderId="0" xfId="60" applyNumberFormat="1" applyFont="1" applyFill="1" applyBorder="1">
      <alignment/>
      <protection/>
    </xf>
    <xf numFmtId="0" fontId="60" fillId="0" borderId="0" xfId="60" applyFont="1" applyFill="1">
      <alignment/>
      <protection/>
    </xf>
    <xf numFmtId="172" fontId="60" fillId="0" borderId="0" xfId="65" applyNumberFormat="1" applyFont="1" applyFill="1" applyBorder="1" applyAlignment="1">
      <alignment/>
      <protection/>
    </xf>
    <xf numFmtId="172" fontId="60" fillId="0" borderId="0" xfId="65" applyNumberFormat="1" applyFont="1" applyFill="1" applyBorder="1" applyAlignment="1">
      <alignment horizontal="left" wrapText="1"/>
      <protection/>
    </xf>
    <xf numFmtId="172" fontId="62" fillId="0" borderId="0" xfId="15" applyNumberFormat="1" applyFont="1" applyFill="1" applyBorder="1" applyAlignment="1">
      <alignment/>
      <protection/>
    </xf>
    <xf numFmtId="0" fontId="60" fillId="0" borderId="0" xfId="63" applyFont="1" applyFill="1" applyBorder="1" applyAlignment="1">
      <alignment horizontal="left" wrapText="1"/>
      <protection/>
    </xf>
    <xf numFmtId="0" fontId="60" fillId="0" borderId="0" xfId="60" applyFont="1" applyFill="1" applyAlignment="1">
      <alignment wrapText="1"/>
      <protection/>
    </xf>
    <xf numFmtId="0" fontId="60" fillId="0" borderId="0" xfId="62" applyFont="1" applyFill="1" applyBorder="1" applyAlignment="1">
      <alignment wrapText="1"/>
      <protection/>
    </xf>
    <xf numFmtId="0" fontId="61" fillId="0" borderId="0" xfId="63" applyFont="1" applyFill="1" applyBorder="1" applyAlignment="1">
      <alignment horizontal="left" wrapText="1"/>
      <protection/>
    </xf>
    <xf numFmtId="185" fontId="60" fillId="0" borderId="0" xfId="60" applyNumberFormat="1" applyFont="1" applyFill="1">
      <alignment/>
      <protection/>
    </xf>
    <xf numFmtId="185" fontId="62" fillId="0" borderId="0" xfId="63" applyNumberFormat="1" applyFont="1" applyFill="1" applyBorder="1" applyAlignment="1">
      <alignment horizontal="right" wrapText="1"/>
      <protection/>
    </xf>
    <xf numFmtId="200" fontId="62" fillId="0" borderId="0" xfId="70" applyNumberFormat="1" applyFont="1" applyFill="1" applyBorder="1" applyAlignment="1">
      <alignment horizontal="right" wrapText="1"/>
    </xf>
    <xf numFmtId="185" fontId="62" fillId="0" borderId="0" xfId="70" applyNumberFormat="1" applyFont="1" applyFill="1" applyBorder="1" applyAlignment="1">
      <alignment horizontal="right" wrapText="1"/>
    </xf>
    <xf numFmtId="185" fontId="60" fillId="0" borderId="0" xfId="62" applyNumberFormat="1" applyFont="1" applyFill="1" applyBorder="1" applyAlignment="1">
      <alignment wrapText="1"/>
      <protection/>
    </xf>
    <xf numFmtId="0" fontId="60" fillId="0" borderId="0" xfId="63" applyFont="1" applyFill="1" applyBorder="1" applyAlignment="1">
      <alignment wrapText="1"/>
      <protection/>
    </xf>
    <xf numFmtId="0" fontId="60" fillId="33" borderId="0" xfId="63" applyFont="1" applyFill="1" applyBorder="1" applyAlignment="1">
      <alignment wrapText="1"/>
      <protection/>
    </xf>
    <xf numFmtId="0" fontId="60" fillId="0" borderId="0" xfId="62" applyFont="1" applyFill="1" applyBorder="1" applyAlignment="1">
      <alignment horizontal="left" wrapText="1"/>
      <protection/>
    </xf>
    <xf numFmtId="185" fontId="60" fillId="0" borderId="0" xfId="60" applyNumberFormat="1" applyFont="1" applyFill="1" applyBorder="1">
      <alignment/>
      <protection/>
    </xf>
    <xf numFmtId="200" fontId="60" fillId="0" borderId="0" xfId="60" applyNumberFormat="1" applyFont="1" applyFill="1" applyBorder="1">
      <alignment/>
      <protection/>
    </xf>
    <xf numFmtId="0" fontId="62" fillId="33" borderId="0" xfId="63" applyFont="1" applyFill="1" applyBorder="1" applyAlignment="1">
      <alignment horizontal="justify"/>
      <protection/>
    </xf>
    <xf numFmtId="0" fontId="60" fillId="0" borderId="0" xfId="63" applyFont="1" applyFill="1">
      <alignment/>
      <protection/>
    </xf>
    <xf numFmtId="0" fontId="60" fillId="0" borderId="0" xfId="63" applyFont="1" applyFill="1" applyBorder="1">
      <alignment/>
      <protection/>
    </xf>
    <xf numFmtId="200" fontId="62" fillId="0" borderId="0" xfId="62" applyNumberFormat="1" applyFont="1" applyFill="1" applyBorder="1" applyAlignment="1">
      <alignment wrapText="1"/>
      <protection/>
    </xf>
    <xf numFmtId="200" fontId="60" fillId="0" borderId="0" xfId="62" applyNumberFormat="1" applyFont="1" applyFill="1" applyBorder="1" applyAlignment="1">
      <alignment wrapText="1"/>
      <protection/>
    </xf>
    <xf numFmtId="0" fontId="60" fillId="33" borderId="0" xfId="63" applyFont="1" applyFill="1" applyBorder="1">
      <alignment/>
      <protection/>
    </xf>
    <xf numFmtId="43" fontId="60" fillId="0" borderId="0" xfId="44" applyFont="1" applyFill="1" applyBorder="1" applyAlignment="1">
      <alignment/>
    </xf>
    <xf numFmtId="0" fontId="62" fillId="33" borderId="0" xfId="63" applyFont="1" applyFill="1" applyBorder="1" applyAlignment="1">
      <alignment horizontal="left" vertical="center" wrapText="1"/>
      <protection/>
    </xf>
    <xf numFmtId="200" fontId="60" fillId="0" borderId="0" xfId="63" applyNumberFormat="1" applyFont="1" applyFill="1" applyBorder="1">
      <alignment/>
      <protection/>
    </xf>
    <xf numFmtId="3" fontId="60" fillId="0" borderId="0" xfId="60" applyNumberFormat="1" applyFont="1" applyFill="1">
      <alignment/>
      <protection/>
    </xf>
    <xf numFmtId="0" fontId="61" fillId="0" borderId="0" xfId="63" applyFont="1" applyFill="1" applyBorder="1" applyAlignment="1">
      <alignment/>
      <protection/>
    </xf>
    <xf numFmtId="9" fontId="60" fillId="0" borderId="0" xfId="70" applyFont="1" applyFill="1" applyAlignment="1">
      <alignment/>
    </xf>
    <xf numFmtId="0" fontId="63" fillId="0" borderId="0" xfId="60" applyFont="1" applyFill="1" applyAlignment="1">
      <alignment horizontal="left" indent="1"/>
      <protection/>
    </xf>
    <xf numFmtId="0" fontId="64" fillId="0" borderId="0" xfId="60" applyFont="1" applyFill="1" applyAlignment="1">
      <alignment horizontal="right"/>
      <protection/>
    </xf>
    <xf numFmtId="9" fontId="64" fillId="0" borderId="0" xfId="70" applyFont="1" applyFill="1" applyAlignment="1">
      <alignment horizontal="right"/>
    </xf>
    <xf numFmtId="0" fontId="65" fillId="0" borderId="0" xfId="60" applyFont="1" applyFill="1">
      <alignment/>
      <protection/>
    </xf>
    <xf numFmtId="0" fontId="64" fillId="0" borderId="0" xfId="60" applyFont="1" applyFill="1">
      <alignment/>
      <protection/>
    </xf>
    <xf numFmtId="3" fontId="64" fillId="0" borderId="0" xfId="60" applyNumberFormat="1" applyFont="1" applyFill="1" applyAlignment="1">
      <alignment horizontal="right"/>
      <protection/>
    </xf>
    <xf numFmtId="0" fontId="63" fillId="0" borderId="0" xfId="60" applyFont="1" applyFill="1" applyBorder="1" applyAlignment="1">
      <alignment horizontal="left" indent="1"/>
      <protection/>
    </xf>
    <xf numFmtId="0" fontId="65" fillId="0" borderId="0" xfId="60" applyFont="1" applyFill="1" applyBorder="1">
      <alignment/>
      <protection/>
    </xf>
    <xf numFmtId="0" fontId="64" fillId="0" borderId="0" xfId="60" applyFont="1" applyFill="1" applyBorder="1">
      <alignment/>
      <protection/>
    </xf>
    <xf numFmtId="0" fontId="66" fillId="0" borderId="0" xfId="15" applyFont="1" applyFill="1">
      <alignment/>
      <protection/>
    </xf>
    <xf numFmtId="0" fontId="67" fillId="0" borderId="0" xfId="15" applyFont="1">
      <alignment/>
      <protection/>
    </xf>
    <xf numFmtId="172" fontId="67" fillId="0" borderId="0" xfId="15" applyNumberFormat="1" applyFont="1">
      <alignment/>
      <protection/>
    </xf>
    <xf numFmtId="0" fontId="67" fillId="0" borderId="0" xfId="15" applyFont="1" applyFill="1">
      <alignment/>
      <protection/>
    </xf>
    <xf numFmtId="185" fontId="67" fillId="0" borderId="0" xfId="15" applyNumberFormat="1" applyFont="1">
      <alignment/>
      <protection/>
    </xf>
    <xf numFmtId="0" fontId="68" fillId="0" borderId="0" xfId="15" applyFont="1" applyFill="1" applyAlignment="1">
      <alignment vertical="center"/>
      <protection/>
    </xf>
    <xf numFmtId="0" fontId="68" fillId="0" borderId="0" xfId="15" applyFont="1" applyFill="1" applyAlignment="1">
      <alignment/>
      <protection/>
    </xf>
    <xf numFmtId="0" fontId="69" fillId="0" borderId="0" xfId="15" applyFont="1" applyFill="1">
      <alignment/>
      <protection/>
    </xf>
    <xf numFmtId="0" fontId="69" fillId="0" borderId="0" xfId="15" applyFont="1">
      <alignment/>
      <protection/>
    </xf>
    <xf numFmtId="172" fontId="67" fillId="0" borderId="0" xfId="15" applyNumberFormat="1" applyFont="1" applyFill="1">
      <alignment/>
      <protection/>
    </xf>
    <xf numFmtId="172" fontId="70" fillId="0" borderId="0" xfId="15" applyNumberFormat="1" applyFont="1" applyFill="1" applyBorder="1" applyAlignment="1">
      <alignment horizontal="right"/>
      <protection/>
    </xf>
    <xf numFmtId="172" fontId="67" fillId="0" borderId="0" xfId="15" applyNumberFormat="1" applyFont="1" applyFill="1" applyBorder="1" applyAlignment="1">
      <alignment horizontal="right"/>
      <protection/>
    </xf>
    <xf numFmtId="0" fontId="69" fillId="0" borderId="0" xfId="15" applyFont="1" applyFill="1" applyAlignment="1">
      <alignment/>
      <protection/>
    </xf>
    <xf numFmtId="0" fontId="69" fillId="0" borderId="0" xfId="15" applyFont="1" applyFill="1" applyAlignment="1">
      <alignment wrapText="1"/>
      <protection/>
    </xf>
    <xf numFmtId="0" fontId="71" fillId="0" borderId="0" xfId="15" applyFont="1" applyFill="1" applyAlignment="1">
      <alignment wrapText="1"/>
      <protection/>
    </xf>
    <xf numFmtId="0" fontId="69" fillId="0" borderId="0" xfId="15" applyFont="1" applyFill="1" applyAlignment="1">
      <alignment horizontal="left"/>
      <protection/>
    </xf>
    <xf numFmtId="0" fontId="67" fillId="0" borderId="10" xfId="15" applyFont="1" applyBorder="1" applyAlignment="1">
      <alignment horizontal="left" vertical="center"/>
      <protection/>
    </xf>
    <xf numFmtId="0" fontId="67" fillId="0" borderId="11" xfId="15" applyFont="1" applyBorder="1" applyAlignment="1">
      <alignment horizontal="left" vertical="center"/>
      <protection/>
    </xf>
    <xf numFmtId="0" fontId="70" fillId="0" borderId="11" xfId="15" applyFont="1" applyBorder="1" applyAlignment="1">
      <alignment horizontal="left" vertical="center"/>
      <protection/>
    </xf>
    <xf numFmtId="0" fontId="72" fillId="0" borderId="11" xfId="15" applyFont="1" applyBorder="1" applyAlignment="1">
      <alignment horizontal="left" vertical="center"/>
      <protection/>
    </xf>
    <xf numFmtId="0" fontId="70" fillId="0" borderId="12" xfId="15" applyFont="1" applyBorder="1" applyAlignment="1">
      <alignment horizontal="left" vertical="center"/>
      <protection/>
    </xf>
    <xf numFmtId="172" fontId="67" fillId="0" borderId="13" xfId="15" applyNumberFormat="1" applyFont="1" applyFill="1" applyBorder="1" applyAlignment="1">
      <alignment horizontal="right"/>
      <protection/>
    </xf>
    <xf numFmtId="172" fontId="67" fillId="0" borderId="14" xfId="15" applyNumberFormat="1" applyFont="1" applyFill="1" applyBorder="1" applyAlignment="1">
      <alignment horizontal="right"/>
      <protection/>
    </xf>
    <xf numFmtId="172" fontId="70" fillId="0" borderId="14" xfId="15" applyNumberFormat="1" applyFont="1" applyFill="1" applyBorder="1" applyAlignment="1">
      <alignment horizontal="right"/>
      <protection/>
    </xf>
    <xf numFmtId="173" fontId="72" fillId="0" borderId="14" xfId="70" applyNumberFormat="1" applyFont="1" applyFill="1" applyBorder="1" applyAlignment="1">
      <alignment horizontal="right"/>
    </xf>
    <xf numFmtId="174" fontId="70" fillId="0" borderId="15" xfId="15" applyNumberFormat="1" applyFont="1" applyBorder="1" applyAlignment="1">
      <alignment horizontal="right"/>
      <protection/>
    </xf>
    <xf numFmtId="172" fontId="70" fillId="0" borderId="16" xfId="15" applyNumberFormat="1" applyFont="1" applyBorder="1" applyAlignment="1">
      <alignment horizontal="right"/>
      <protection/>
    </xf>
    <xf numFmtId="172" fontId="67" fillId="0" borderId="17" xfId="15" applyNumberFormat="1" applyFont="1" applyFill="1" applyBorder="1" applyAlignment="1">
      <alignment horizontal="right"/>
      <protection/>
    </xf>
    <xf numFmtId="173" fontId="72" fillId="0" borderId="0" xfId="70" applyNumberFormat="1" applyFont="1" applyFill="1" applyBorder="1" applyAlignment="1">
      <alignment horizontal="right"/>
    </xf>
    <xf numFmtId="172" fontId="70" fillId="0" borderId="18" xfId="15" applyNumberFormat="1" applyFont="1" applyFill="1" applyBorder="1" applyAlignment="1">
      <alignment horizontal="right"/>
      <protection/>
    </xf>
    <xf numFmtId="174" fontId="67" fillId="0" borderId="19" xfId="15" applyNumberFormat="1" applyFont="1" applyBorder="1">
      <alignment/>
      <protection/>
    </xf>
    <xf numFmtId="174" fontId="67" fillId="0" borderId="11" xfId="15" applyNumberFormat="1" applyFont="1" applyBorder="1">
      <alignment/>
      <protection/>
    </xf>
    <xf numFmtId="174" fontId="70" fillId="0" borderId="11" xfId="15" applyNumberFormat="1" applyFont="1" applyBorder="1">
      <alignment/>
      <protection/>
    </xf>
    <xf numFmtId="174" fontId="67" fillId="0" borderId="11" xfId="15" applyNumberFormat="1" applyFont="1" applyBorder="1" applyAlignment="1">
      <alignment horizontal="right"/>
      <protection/>
    </xf>
    <xf numFmtId="174" fontId="67" fillId="0" borderId="11" xfId="15" applyNumberFormat="1" applyFont="1" applyFill="1" applyBorder="1" applyAlignment="1">
      <alignment horizontal="right"/>
      <protection/>
    </xf>
    <xf numFmtId="215" fontId="72" fillId="0" borderId="11" xfId="15" applyNumberFormat="1" applyFont="1" applyBorder="1">
      <alignment/>
      <protection/>
    </xf>
    <xf numFmtId="174" fontId="70" fillId="0" borderId="11" xfId="15" applyNumberFormat="1" applyFont="1" applyBorder="1" applyAlignment="1">
      <alignment horizontal="right"/>
      <protection/>
    </xf>
    <xf numFmtId="174" fontId="70" fillId="0" borderId="12" xfId="15" applyNumberFormat="1" applyFont="1" applyBorder="1">
      <alignment/>
      <protection/>
    </xf>
    <xf numFmtId="0" fontId="70" fillId="0" borderId="20" xfId="15" applyFont="1" applyBorder="1" applyAlignment="1">
      <alignment horizontal="left" vertical="center"/>
      <protection/>
    </xf>
    <xf numFmtId="172" fontId="70" fillId="0" borderId="21" xfId="15" applyNumberFormat="1" applyFont="1" applyFill="1" applyBorder="1" applyAlignment="1">
      <alignment horizontal="right"/>
      <protection/>
    </xf>
    <xf numFmtId="172" fontId="70" fillId="0" borderId="22" xfId="15" applyNumberFormat="1" applyFont="1" applyFill="1" applyBorder="1" applyAlignment="1">
      <alignment horizontal="right"/>
      <protection/>
    </xf>
    <xf numFmtId="174" fontId="70" fillId="0" borderId="20" xfId="15" applyNumberFormat="1" applyFont="1" applyBorder="1" applyAlignment="1">
      <alignment horizontal="right"/>
      <protection/>
    </xf>
    <xf numFmtId="0" fontId="70" fillId="0" borderId="10" xfId="15" applyFont="1" applyFill="1" applyBorder="1" applyAlignment="1">
      <alignment horizontal="left" vertical="center"/>
      <protection/>
    </xf>
    <xf numFmtId="0" fontId="67" fillId="0" borderId="11" xfId="15" applyFont="1" applyFill="1" applyBorder="1" applyAlignment="1">
      <alignment horizontal="left" vertical="center" indent="1"/>
      <protection/>
    </xf>
    <xf numFmtId="0" fontId="70" fillId="0" borderId="11" xfId="15" applyFont="1" applyFill="1" applyBorder="1" applyAlignment="1">
      <alignment horizontal="left" vertical="center"/>
      <protection/>
    </xf>
    <xf numFmtId="0" fontId="70" fillId="0" borderId="12" xfId="15" applyFont="1" applyFill="1" applyBorder="1" applyAlignment="1">
      <alignment horizontal="left" vertical="center"/>
      <protection/>
    </xf>
    <xf numFmtId="172" fontId="70" fillId="0" borderId="13" xfId="15" applyNumberFormat="1" applyFont="1" applyFill="1" applyBorder="1" applyAlignment="1">
      <alignment horizontal="right"/>
      <protection/>
    </xf>
    <xf numFmtId="172" fontId="70" fillId="0" borderId="23" xfId="15" applyNumberFormat="1" applyFont="1" applyFill="1" applyBorder="1" applyAlignment="1">
      <alignment horizontal="right"/>
      <protection/>
    </xf>
    <xf numFmtId="172" fontId="67" fillId="0" borderId="15" xfId="15" applyNumberFormat="1" applyFont="1" applyFill="1" applyBorder="1" applyAlignment="1">
      <alignment horizontal="right"/>
      <protection/>
    </xf>
    <xf numFmtId="172" fontId="70" fillId="0" borderId="15" xfId="15" applyNumberFormat="1" applyFont="1" applyFill="1" applyBorder="1" applyAlignment="1">
      <alignment horizontal="right"/>
      <protection/>
    </xf>
    <xf numFmtId="174" fontId="70" fillId="0" borderId="14" xfId="15" applyNumberFormat="1" applyFont="1" applyBorder="1" applyAlignment="1" quotePrefix="1">
      <alignment horizontal="right"/>
      <protection/>
    </xf>
    <xf numFmtId="172" fontId="70" fillId="0" borderId="16" xfId="15" applyNumberFormat="1" applyFont="1" applyFill="1" applyBorder="1" applyAlignment="1">
      <alignment horizontal="right"/>
      <protection/>
    </xf>
    <xf numFmtId="172" fontId="70" fillId="0" borderId="24" xfId="15" applyNumberFormat="1" applyFont="1" applyFill="1" applyBorder="1" applyAlignment="1">
      <alignment horizontal="right"/>
      <protection/>
    </xf>
    <xf numFmtId="174" fontId="70" fillId="0" borderId="10" xfId="70" applyNumberFormat="1" applyFont="1" applyFill="1" applyBorder="1" applyAlignment="1">
      <alignment horizontal="right"/>
    </xf>
    <xf numFmtId="174" fontId="70" fillId="0" borderId="11" xfId="15" applyNumberFormat="1" applyFont="1" applyFill="1" applyBorder="1" applyAlignment="1">
      <alignment horizontal="right"/>
      <protection/>
    </xf>
    <xf numFmtId="174" fontId="70" fillId="0" borderId="12" xfId="15" applyNumberFormat="1" applyFont="1" applyFill="1" applyBorder="1" applyAlignment="1">
      <alignment horizontal="right"/>
      <protection/>
    </xf>
    <xf numFmtId="0" fontId="67" fillId="0" borderId="11" xfId="15" applyFont="1" applyFill="1" applyBorder="1" applyAlignment="1">
      <alignment horizontal="left" vertical="center" indent="2"/>
      <protection/>
    </xf>
    <xf numFmtId="174" fontId="70" fillId="0" borderId="10" xfId="15" applyNumberFormat="1" applyFont="1" applyFill="1" applyBorder="1" applyAlignment="1">
      <alignment horizontal="right"/>
      <protection/>
    </xf>
    <xf numFmtId="0" fontId="70" fillId="0" borderId="10" xfId="15" applyFont="1" applyBorder="1" applyAlignment="1">
      <alignment horizontal="left" vertical="center"/>
      <protection/>
    </xf>
    <xf numFmtId="0" fontId="70" fillId="0" borderId="11" xfId="15" applyFont="1" applyBorder="1" applyAlignment="1">
      <alignment horizontal="left" indent="1"/>
      <protection/>
    </xf>
    <xf numFmtId="0" fontId="67" fillId="0" borderId="11" xfId="15" applyFont="1" applyBorder="1" applyAlignment="1">
      <alignment horizontal="left" indent="2"/>
      <protection/>
    </xf>
    <xf numFmtId="0" fontId="70" fillId="0" borderId="11" xfId="15" applyFont="1" applyBorder="1">
      <alignment/>
      <protection/>
    </xf>
    <xf numFmtId="0" fontId="70" fillId="0" borderId="11" xfId="15" applyFont="1" applyBorder="1" applyAlignment="1">
      <alignment horizontal="left" vertical="center" indent="1"/>
      <protection/>
    </xf>
    <xf numFmtId="172" fontId="70" fillId="0" borderId="13" xfId="15" applyNumberFormat="1" applyFont="1" applyBorder="1" applyAlignment="1">
      <alignment horizontal="right"/>
      <protection/>
    </xf>
    <xf numFmtId="172" fontId="70" fillId="0" borderId="23" xfId="15" applyNumberFormat="1" applyFont="1" applyBorder="1" applyAlignment="1">
      <alignment horizontal="right"/>
      <protection/>
    </xf>
    <xf numFmtId="172" fontId="70" fillId="0" borderId="14" xfId="15" applyNumberFormat="1" applyFont="1" applyBorder="1" applyAlignment="1">
      <alignment horizontal="right"/>
      <protection/>
    </xf>
    <xf numFmtId="172" fontId="70" fillId="0" borderId="15" xfId="15" applyNumberFormat="1" applyFont="1" applyBorder="1" applyAlignment="1">
      <alignment horizontal="right"/>
      <protection/>
    </xf>
    <xf numFmtId="172" fontId="67" fillId="0" borderId="14" xfId="15" applyNumberFormat="1" applyFont="1" applyBorder="1" applyAlignment="1">
      <alignment horizontal="right"/>
      <protection/>
    </xf>
    <xf numFmtId="172" fontId="67" fillId="0" borderId="15" xfId="15" applyNumberFormat="1" applyFont="1" applyBorder="1" applyAlignment="1">
      <alignment horizontal="right"/>
      <protection/>
    </xf>
    <xf numFmtId="172" fontId="70" fillId="0" borderId="24" xfId="15" applyNumberFormat="1" applyFont="1" applyBorder="1" applyAlignment="1">
      <alignment horizontal="right"/>
      <protection/>
    </xf>
    <xf numFmtId="174" fontId="70" fillId="0" borderId="10" xfId="15" applyNumberFormat="1" applyFont="1" applyBorder="1" applyAlignment="1">
      <alignment horizontal="right"/>
      <protection/>
    </xf>
    <xf numFmtId="174" fontId="70" fillId="0" borderId="12" xfId="15" applyNumberFormat="1" applyFont="1" applyBorder="1" applyAlignment="1">
      <alignment horizontal="right"/>
      <protection/>
    </xf>
    <xf numFmtId="172" fontId="67" fillId="0" borderId="14" xfId="65" applyNumberFormat="1" applyFont="1" applyFill="1" applyBorder="1" applyAlignment="1">
      <alignment horizontal="right" wrapText="1"/>
      <protection/>
    </xf>
    <xf numFmtId="172" fontId="67" fillId="0" borderId="15" xfId="65" applyNumberFormat="1" applyFont="1" applyFill="1" applyBorder="1" applyAlignment="1">
      <alignment horizontal="right" wrapText="1"/>
      <protection/>
    </xf>
    <xf numFmtId="172" fontId="70" fillId="0" borderId="14" xfId="65" applyNumberFormat="1" applyFont="1" applyFill="1" applyBorder="1" applyAlignment="1">
      <alignment horizontal="right" wrapText="1"/>
      <protection/>
    </xf>
    <xf numFmtId="172" fontId="70" fillId="0" borderId="15" xfId="65" applyNumberFormat="1" applyFont="1" applyFill="1" applyBorder="1" applyAlignment="1">
      <alignment horizontal="right" wrapText="1"/>
      <protection/>
    </xf>
    <xf numFmtId="172" fontId="70" fillId="0" borderId="14" xfId="65" applyNumberFormat="1" applyFont="1" applyFill="1" applyBorder="1" applyAlignment="1">
      <alignment horizontal="right"/>
      <protection/>
    </xf>
    <xf numFmtId="172" fontId="70" fillId="0" borderId="15" xfId="65" applyNumberFormat="1" applyFont="1" applyFill="1" applyBorder="1" applyAlignment="1">
      <alignment horizontal="right"/>
      <protection/>
    </xf>
    <xf numFmtId="172" fontId="67" fillId="0" borderId="14" xfId="65" applyNumberFormat="1" applyFont="1" applyFill="1" applyBorder="1" applyAlignment="1">
      <alignment horizontal="right"/>
      <protection/>
    </xf>
    <xf numFmtId="172" fontId="67" fillId="0" borderId="15" xfId="65" applyNumberFormat="1" applyFont="1" applyFill="1" applyBorder="1" applyAlignment="1">
      <alignment horizontal="right"/>
      <protection/>
    </xf>
    <xf numFmtId="172" fontId="70" fillId="0" borderId="16" xfId="65" applyNumberFormat="1" applyFont="1" applyFill="1" applyBorder="1" applyAlignment="1">
      <alignment horizontal="right"/>
      <protection/>
    </xf>
    <xf numFmtId="172" fontId="70" fillId="0" borderId="24" xfId="65" applyNumberFormat="1" applyFont="1" applyFill="1" applyBorder="1" applyAlignment="1">
      <alignment horizontal="right"/>
      <protection/>
    </xf>
    <xf numFmtId="0" fontId="70" fillId="0" borderId="0" xfId="63" applyFont="1" applyFill="1" applyBorder="1" applyAlignment="1">
      <alignment wrapText="1"/>
      <protection/>
    </xf>
    <xf numFmtId="0" fontId="70" fillId="0" borderId="0" xfId="63" applyFont="1" applyFill="1" applyBorder="1" applyAlignment="1">
      <alignment horizontal="left" wrapText="1" indent="1"/>
      <protection/>
    </xf>
    <xf numFmtId="0" fontId="67" fillId="0" borderId="0" xfId="63" applyFont="1" applyFill="1" applyBorder="1" applyAlignment="1">
      <alignment horizontal="left" wrapText="1" indent="2"/>
      <protection/>
    </xf>
    <xf numFmtId="0" fontId="67" fillId="0" borderId="0" xfId="63" applyFont="1" applyFill="1" applyBorder="1" applyAlignment="1">
      <alignment horizontal="left" wrapText="1" indent="4"/>
      <protection/>
    </xf>
    <xf numFmtId="0" fontId="70" fillId="33" borderId="0" xfId="63" applyFont="1" applyFill="1" applyBorder="1" applyAlignment="1">
      <alignment horizontal="left"/>
      <protection/>
    </xf>
    <xf numFmtId="0" fontId="67" fillId="33" borderId="0" xfId="63" applyFont="1" applyFill="1" applyBorder="1" applyAlignment="1">
      <alignment horizontal="left" indent="1"/>
      <protection/>
    </xf>
    <xf numFmtId="0" fontId="67" fillId="33" borderId="0" xfId="60" applyFont="1" applyFill="1" applyBorder="1">
      <alignment/>
      <protection/>
    </xf>
    <xf numFmtId="0" fontId="67" fillId="33" borderId="0" xfId="63" applyFont="1" applyFill="1" applyBorder="1" applyAlignment="1">
      <alignment/>
      <protection/>
    </xf>
    <xf numFmtId="0" fontId="70" fillId="33" borderId="0" xfId="63" applyFont="1" applyFill="1" applyBorder="1" applyAlignment="1">
      <alignment/>
      <protection/>
    </xf>
    <xf numFmtId="0" fontId="70" fillId="33" borderId="0" xfId="63" applyFont="1" applyFill="1" applyBorder="1" applyAlignment="1">
      <alignment horizontal="justify"/>
      <protection/>
    </xf>
    <xf numFmtId="0" fontId="67" fillId="33" borderId="0" xfId="63" applyFont="1" applyFill="1" applyBorder="1">
      <alignment/>
      <protection/>
    </xf>
    <xf numFmtId="0" fontId="70" fillId="33" borderId="0" xfId="63" applyFont="1" applyFill="1" applyBorder="1">
      <alignment/>
      <protection/>
    </xf>
    <xf numFmtId="0" fontId="69" fillId="0" borderId="0" xfId="63" applyFont="1" applyFill="1" applyBorder="1" applyAlignment="1">
      <alignment/>
      <protection/>
    </xf>
    <xf numFmtId="174" fontId="70" fillId="0" borderId="19" xfId="62" applyNumberFormat="1" applyFont="1" applyFill="1" applyBorder="1" applyAlignment="1">
      <alignment wrapText="1"/>
      <protection/>
    </xf>
    <xf numFmtId="174" fontId="70" fillId="0" borderId="11" xfId="62" applyNumberFormat="1" applyFont="1" applyFill="1" applyBorder="1" applyAlignment="1">
      <alignment wrapText="1"/>
      <protection/>
    </xf>
    <xf numFmtId="174" fontId="67" fillId="0" borderId="11" xfId="62" applyNumberFormat="1" applyFont="1" applyFill="1" applyBorder="1" applyAlignment="1">
      <alignment wrapText="1"/>
      <protection/>
    </xf>
    <xf numFmtId="174" fontId="70" fillId="0" borderId="12" xfId="62" applyNumberFormat="1" applyFont="1" applyFill="1" applyBorder="1" applyAlignment="1">
      <alignment wrapText="1"/>
      <protection/>
    </xf>
    <xf numFmtId="0" fontId="70" fillId="0" borderId="10" xfId="63" applyFont="1" applyFill="1" applyBorder="1" applyAlignment="1">
      <alignment horizontal="left"/>
      <protection/>
    </xf>
    <xf numFmtId="0" fontId="67" fillId="0" borderId="11" xfId="63" applyFont="1" applyFill="1" applyBorder="1" applyAlignment="1">
      <alignment horizontal="left" indent="1"/>
      <protection/>
    </xf>
    <xf numFmtId="0" fontId="67" fillId="0" borderId="11" xfId="60" applyFont="1" applyFill="1" applyBorder="1">
      <alignment/>
      <protection/>
    </xf>
    <xf numFmtId="0" fontId="67" fillId="0" borderId="11" xfId="63" applyFont="1" applyFill="1" applyBorder="1" applyAlignment="1">
      <alignment/>
      <protection/>
    </xf>
    <xf numFmtId="0" fontId="70" fillId="0" borderId="11" xfId="63" applyFont="1" applyFill="1" applyBorder="1" applyAlignment="1">
      <alignment/>
      <protection/>
    </xf>
    <xf numFmtId="0" fontId="70" fillId="0" borderId="12" xfId="63" applyFont="1" applyFill="1" applyBorder="1" applyAlignment="1">
      <alignment horizontal="justify"/>
      <protection/>
    </xf>
    <xf numFmtId="200" fontId="67" fillId="0" borderId="14" xfId="62" applyNumberFormat="1" applyFont="1" applyFill="1" applyBorder="1" applyAlignment="1">
      <alignment wrapText="1"/>
      <protection/>
    </xf>
    <xf numFmtId="200" fontId="67" fillId="0" borderId="15" xfId="62" applyNumberFormat="1" applyFont="1" applyFill="1" applyBorder="1" applyAlignment="1">
      <alignment wrapText="1"/>
      <protection/>
    </xf>
    <xf numFmtId="0" fontId="62" fillId="0" borderId="0" xfId="63" applyFont="1" applyFill="1" applyBorder="1" applyAlignment="1">
      <alignment horizontal="justify"/>
      <protection/>
    </xf>
    <xf numFmtId="0" fontId="67" fillId="0" borderId="10" xfId="63" applyFont="1" applyFill="1" applyBorder="1">
      <alignment/>
      <protection/>
    </xf>
    <xf numFmtId="0" fontId="67" fillId="0" borderId="11" xfId="63" applyFont="1" applyFill="1" applyBorder="1">
      <alignment/>
      <protection/>
    </xf>
    <xf numFmtId="0" fontId="70" fillId="0" borderId="12" xfId="63" applyFont="1" applyFill="1" applyBorder="1">
      <alignment/>
      <protection/>
    </xf>
    <xf numFmtId="0" fontId="70" fillId="0" borderId="11" xfId="63" applyFont="1" applyFill="1" applyBorder="1" applyAlignment="1">
      <alignment horizontal="left" wrapText="1"/>
      <protection/>
    </xf>
    <xf numFmtId="0" fontId="67" fillId="0" borderId="11" xfId="63" applyFont="1" applyFill="1" applyBorder="1" applyAlignment="1">
      <alignment horizontal="left" wrapText="1" indent="1"/>
      <protection/>
    </xf>
    <xf numFmtId="200" fontId="67" fillId="0" borderId="0" xfId="62" applyNumberFormat="1" applyFont="1" applyFill="1" applyBorder="1" applyAlignment="1">
      <alignment wrapText="1"/>
      <protection/>
    </xf>
    <xf numFmtId="173" fontId="70" fillId="0" borderId="14" xfId="70" applyNumberFormat="1" applyFont="1" applyFill="1" applyBorder="1" applyAlignment="1">
      <alignment wrapText="1"/>
    </xf>
    <xf numFmtId="173" fontId="70" fillId="0" borderId="15" xfId="70" applyNumberFormat="1" applyFont="1" applyFill="1" applyBorder="1" applyAlignment="1">
      <alignment/>
    </xf>
    <xf numFmtId="215" fontId="70" fillId="0" borderId="11" xfId="15" applyNumberFormat="1" applyFont="1" applyFill="1" applyBorder="1">
      <alignment/>
      <protection/>
    </xf>
    <xf numFmtId="173" fontId="70" fillId="0" borderId="0" xfId="70" applyNumberFormat="1" applyFont="1" applyFill="1" applyBorder="1" applyAlignment="1">
      <alignment/>
    </xf>
    <xf numFmtId="0" fontId="70" fillId="0" borderId="19" xfId="65" applyFont="1" applyFill="1" applyBorder="1" applyAlignment="1">
      <alignment wrapText="1"/>
      <protection/>
    </xf>
    <xf numFmtId="0" fontId="67" fillId="0" borderId="11" xfId="65" applyFont="1" applyFill="1" applyBorder="1" applyAlignment="1">
      <alignment horizontal="left" wrapText="1" indent="1"/>
      <protection/>
    </xf>
    <xf numFmtId="0" fontId="70" fillId="0" borderId="11" xfId="65" applyFont="1" applyFill="1" applyBorder="1" applyAlignment="1">
      <alignment wrapText="1"/>
      <protection/>
    </xf>
    <xf numFmtId="0" fontId="67" fillId="0" borderId="11" xfId="62" applyFont="1" applyFill="1" applyBorder="1" applyAlignment="1" quotePrefix="1">
      <alignment horizontal="left" wrapText="1"/>
      <protection/>
    </xf>
    <xf numFmtId="0" fontId="67" fillId="0" borderId="11" xfId="65" applyFont="1" applyFill="1" applyBorder="1" applyAlignment="1">
      <alignment wrapText="1"/>
      <protection/>
    </xf>
    <xf numFmtId="0" fontId="70" fillId="0" borderId="12" xfId="65" applyFont="1" applyFill="1" applyBorder="1" applyAlignment="1">
      <alignment wrapText="1"/>
      <protection/>
    </xf>
    <xf numFmtId="172" fontId="70" fillId="0" borderId="25" xfId="65" applyNumberFormat="1" applyFont="1" applyFill="1" applyBorder="1" applyAlignment="1">
      <alignment horizontal="right"/>
      <protection/>
    </xf>
    <xf numFmtId="172" fontId="70" fillId="0" borderId="26" xfId="65" applyNumberFormat="1" applyFont="1" applyFill="1" applyBorder="1" applyAlignment="1">
      <alignment horizontal="right"/>
      <protection/>
    </xf>
    <xf numFmtId="174" fontId="59" fillId="0" borderId="0" xfId="15" applyNumberFormat="1" applyFont="1">
      <alignment/>
      <protection/>
    </xf>
    <xf numFmtId="172" fontId="60" fillId="0" borderId="0" xfId="15" applyNumberFormat="1" applyFont="1" applyFill="1">
      <alignment/>
      <protection/>
    </xf>
    <xf numFmtId="174" fontId="60" fillId="0" borderId="0" xfId="15" applyNumberFormat="1" applyFont="1" applyFill="1">
      <alignment/>
      <protection/>
    </xf>
    <xf numFmtId="174" fontId="60" fillId="0" borderId="0" xfId="15" applyNumberFormat="1" applyFont="1">
      <alignment/>
      <protection/>
    </xf>
    <xf numFmtId="172" fontId="60" fillId="0" borderId="0" xfId="60" applyNumberFormat="1" applyFont="1" applyAlignment="1">
      <alignment horizontal="left"/>
      <protection/>
    </xf>
    <xf numFmtId="174" fontId="60" fillId="0" borderId="0" xfId="60" applyNumberFormat="1" applyFont="1">
      <alignment/>
      <protection/>
    </xf>
    <xf numFmtId="174" fontId="60" fillId="0" borderId="0" xfId="63" applyNumberFormat="1" applyFont="1" applyFill="1" applyBorder="1" applyAlignment="1">
      <alignment/>
      <protection/>
    </xf>
    <xf numFmtId="172" fontId="70" fillId="0" borderId="25" xfId="63" applyNumberFormat="1" applyFont="1" applyFill="1" applyBorder="1" applyAlignment="1">
      <alignment horizontal="right" wrapText="1"/>
      <protection/>
    </xf>
    <xf numFmtId="172" fontId="70" fillId="0" borderId="26" xfId="63" applyNumberFormat="1" applyFont="1" applyFill="1" applyBorder="1" applyAlignment="1">
      <alignment horizontal="right" wrapText="1"/>
      <protection/>
    </xf>
    <xf numFmtId="172" fontId="70" fillId="0" borderId="14" xfId="70" applyNumberFormat="1" applyFont="1" applyFill="1" applyBorder="1" applyAlignment="1">
      <alignment horizontal="right" wrapText="1"/>
    </xf>
    <xf numFmtId="172" fontId="70" fillId="0" borderId="15" xfId="70" applyNumberFormat="1" applyFont="1" applyFill="1" applyBorder="1" applyAlignment="1">
      <alignment horizontal="right" wrapText="1"/>
    </xf>
    <xf numFmtId="172" fontId="67" fillId="0" borderId="14" xfId="62" applyNumberFormat="1" applyFont="1" applyFill="1" applyBorder="1" applyAlignment="1">
      <alignment wrapText="1"/>
      <protection/>
    </xf>
    <xf numFmtId="172" fontId="67" fillId="0" borderId="15" xfId="62" applyNumberFormat="1" applyFont="1" applyFill="1" applyBorder="1" applyAlignment="1">
      <alignment wrapText="1"/>
      <protection/>
    </xf>
    <xf numFmtId="172" fontId="70" fillId="0" borderId="16" xfId="62" applyNumberFormat="1" applyFont="1" applyFill="1" applyBorder="1" applyAlignment="1">
      <alignment wrapText="1"/>
      <protection/>
    </xf>
    <xf numFmtId="172" fontId="70" fillId="0" borderId="24" xfId="62" applyNumberFormat="1" applyFont="1" applyFill="1" applyBorder="1" applyAlignment="1">
      <alignment wrapText="1"/>
      <protection/>
    </xf>
    <xf numFmtId="3" fontId="70" fillId="0" borderId="25" xfId="62" applyNumberFormat="1" applyFont="1" applyFill="1" applyBorder="1" applyAlignment="1">
      <alignment wrapText="1"/>
      <protection/>
    </xf>
    <xf numFmtId="3" fontId="70" fillId="0" borderId="26" xfId="62" applyNumberFormat="1" applyFont="1" applyFill="1" applyBorder="1" applyAlignment="1">
      <alignment wrapText="1"/>
      <protection/>
    </xf>
    <xf numFmtId="3" fontId="67" fillId="0" borderId="14" xfId="62" applyNumberFormat="1" applyFont="1" applyFill="1" applyBorder="1" applyAlignment="1">
      <alignment wrapText="1"/>
      <protection/>
    </xf>
    <xf numFmtId="3" fontId="67" fillId="0" borderId="15" xfId="62" applyNumberFormat="1" applyFont="1" applyFill="1" applyBorder="1" applyAlignment="1">
      <alignment wrapText="1"/>
      <protection/>
    </xf>
    <xf numFmtId="3" fontId="70" fillId="0" borderId="14" xfId="62" applyNumberFormat="1" applyFont="1" applyFill="1" applyBorder="1" applyAlignment="1">
      <alignment wrapText="1"/>
      <protection/>
    </xf>
    <xf numFmtId="3" fontId="70" fillId="0" borderId="15" xfId="62" applyNumberFormat="1" applyFont="1" applyFill="1" applyBorder="1" applyAlignment="1">
      <alignment wrapText="1"/>
      <protection/>
    </xf>
    <xf numFmtId="3" fontId="67" fillId="0" borderId="15" xfId="70" applyNumberFormat="1" applyFont="1" applyFill="1" applyBorder="1" applyAlignment="1">
      <alignment/>
    </xf>
    <xf numFmtId="3" fontId="70" fillId="0" borderId="16" xfId="62" applyNumberFormat="1" applyFont="1" applyFill="1" applyBorder="1" applyAlignment="1">
      <alignment wrapText="1"/>
      <protection/>
    </xf>
    <xf numFmtId="3" fontId="70" fillId="0" borderId="24" xfId="62" applyNumberFormat="1" applyFont="1" applyFill="1" applyBorder="1" applyAlignment="1">
      <alignment wrapText="1"/>
      <protection/>
    </xf>
    <xf numFmtId="3" fontId="67" fillId="0" borderId="25" xfId="63" applyNumberFormat="1" applyFont="1" applyFill="1" applyBorder="1">
      <alignment/>
      <protection/>
    </xf>
    <xf numFmtId="3" fontId="67" fillId="0" borderId="26" xfId="63" applyNumberFormat="1" applyFont="1" applyFill="1" applyBorder="1">
      <alignment/>
      <protection/>
    </xf>
    <xf numFmtId="3" fontId="67" fillId="0" borderId="14" xfId="63" applyNumberFormat="1" applyFont="1" applyFill="1" applyBorder="1">
      <alignment/>
      <protection/>
    </xf>
    <xf numFmtId="3" fontId="67" fillId="0" borderId="15" xfId="63" applyNumberFormat="1" applyFont="1" applyFill="1" applyBorder="1">
      <alignment/>
      <protection/>
    </xf>
    <xf numFmtId="3" fontId="70" fillId="0" borderId="16" xfId="63" applyNumberFormat="1" applyFont="1" applyFill="1" applyBorder="1">
      <alignment/>
      <protection/>
    </xf>
    <xf numFmtId="3" fontId="70" fillId="0" borderId="24" xfId="63" applyNumberFormat="1" applyFont="1" applyFill="1" applyBorder="1">
      <alignment/>
      <protection/>
    </xf>
    <xf numFmtId="172" fontId="70" fillId="0" borderId="27" xfId="63" applyNumberFormat="1" applyFont="1" applyFill="1" applyBorder="1" applyAlignment="1">
      <alignment horizontal="right" wrapText="1"/>
      <protection/>
    </xf>
    <xf numFmtId="172" fontId="70" fillId="0" borderId="0" xfId="70" applyNumberFormat="1" applyFont="1" applyFill="1" applyBorder="1" applyAlignment="1">
      <alignment horizontal="right" wrapText="1"/>
    </xf>
    <xf numFmtId="172" fontId="67" fillId="0" borderId="0" xfId="62" applyNumberFormat="1" applyFont="1" applyFill="1" applyBorder="1" applyAlignment="1">
      <alignment wrapText="1"/>
      <protection/>
    </xf>
    <xf numFmtId="172" fontId="70" fillId="0" borderId="18" xfId="62" applyNumberFormat="1" applyFont="1" applyFill="1" applyBorder="1" applyAlignment="1">
      <alignment wrapText="1"/>
      <protection/>
    </xf>
    <xf numFmtId="3" fontId="70" fillId="0" borderId="27" xfId="63" applyNumberFormat="1" applyFont="1" applyFill="1" applyBorder="1" applyAlignment="1">
      <alignment horizontal="right" wrapText="1"/>
      <protection/>
    </xf>
    <xf numFmtId="3" fontId="70" fillId="0" borderId="26" xfId="63" applyNumberFormat="1" applyFont="1" applyFill="1" applyBorder="1" applyAlignment="1">
      <alignment horizontal="right" wrapText="1"/>
      <protection/>
    </xf>
    <xf numFmtId="3" fontId="67" fillId="0" borderId="0" xfId="62" applyNumberFormat="1" applyFont="1" applyFill="1" applyBorder="1" applyAlignment="1">
      <alignment wrapText="1"/>
      <protection/>
    </xf>
    <xf numFmtId="3" fontId="70" fillId="0" borderId="0" xfId="62" applyNumberFormat="1" applyFont="1" applyFill="1" applyBorder="1" applyAlignment="1">
      <alignment wrapText="1"/>
      <protection/>
    </xf>
    <xf numFmtId="3" fontId="67" fillId="0" borderId="0" xfId="70" applyNumberFormat="1" applyFont="1" applyFill="1" applyBorder="1" applyAlignment="1">
      <alignment/>
    </xf>
    <xf numFmtId="3" fontId="70" fillId="0" borderId="18" xfId="62" applyNumberFormat="1" applyFont="1" applyFill="1" applyBorder="1" applyAlignment="1">
      <alignment wrapText="1"/>
      <protection/>
    </xf>
    <xf numFmtId="3" fontId="70" fillId="0" borderId="17" xfId="62" applyNumberFormat="1" applyFont="1" applyFill="1" applyBorder="1" applyAlignment="1">
      <alignment wrapText="1"/>
      <protection/>
    </xf>
    <xf numFmtId="3" fontId="70" fillId="0" borderId="23" xfId="62" applyNumberFormat="1" applyFont="1" applyFill="1" applyBorder="1" applyAlignment="1">
      <alignment wrapText="1"/>
      <protection/>
    </xf>
    <xf numFmtId="3" fontId="67" fillId="0" borderId="17" xfId="63" applyNumberFormat="1" applyFont="1" applyFill="1" applyBorder="1">
      <alignment/>
      <protection/>
    </xf>
    <xf numFmtId="3" fontId="67" fillId="0" borderId="23" xfId="63" applyNumberFormat="1" applyFont="1" applyFill="1" applyBorder="1">
      <alignment/>
      <protection/>
    </xf>
    <xf numFmtId="3" fontId="67" fillId="0" borderId="0" xfId="63" applyNumberFormat="1" applyFont="1" applyFill="1" applyBorder="1">
      <alignment/>
      <protection/>
    </xf>
    <xf numFmtId="3" fontId="70" fillId="0" borderId="18" xfId="63" applyNumberFormat="1" applyFont="1" applyFill="1" applyBorder="1">
      <alignment/>
      <protection/>
    </xf>
    <xf numFmtId="0" fontId="70" fillId="0" borderId="19" xfId="63" applyFont="1" applyFill="1" applyBorder="1" applyAlignment="1">
      <alignment wrapText="1"/>
      <protection/>
    </xf>
    <xf numFmtId="0" fontId="70" fillId="0" borderId="19" xfId="63" applyFont="1" applyFill="1" applyBorder="1" applyAlignment="1">
      <alignment horizontal="left"/>
      <protection/>
    </xf>
    <xf numFmtId="0" fontId="67" fillId="0" borderId="19" xfId="63" applyFont="1" applyFill="1" applyBorder="1">
      <alignment/>
      <protection/>
    </xf>
    <xf numFmtId="174" fontId="67" fillId="0" borderId="19" xfId="62" applyNumberFormat="1" applyFont="1" applyFill="1" applyBorder="1" applyAlignment="1">
      <alignment horizontal="right" wrapText="1"/>
      <protection/>
    </xf>
    <xf numFmtId="174" fontId="67" fillId="0" borderId="11" xfId="62" applyNumberFormat="1" applyFont="1" applyFill="1" applyBorder="1" applyAlignment="1">
      <alignment horizontal="right" wrapText="1"/>
      <protection/>
    </xf>
    <xf numFmtId="174" fontId="70" fillId="0" borderId="12" xfId="62" applyNumberFormat="1" applyFont="1" applyFill="1" applyBorder="1" applyAlignment="1">
      <alignment horizontal="right" wrapText="1"/>
      <protection/>
    </xf>
    <xf numFmtId="0" fontId="70" fillId="0" borderId="12" xfId="63" applyFont="1" applyFill="1" applyBorder="1" applyAlignment="1">
      <alignment horizontal="left" wrapText="1"/>
      <protection/>
    </xf>
    <xf numFmtId="0" fontId="68" fillId="0" borderId="11" xfId="63" applyFont="1" applyFill="1" applyBorder="1" applyAlignment="1">
      <alignment horizontal="left" indent="1"/>
      <protection/>
    </xf>
    <xf numFmtId="0" fontId="68" fillId="33" borderId="0" xfId="63" applyFont="1" applyFill="1" applyBorder="1" applyAlignment="1">
      <alignment horizontal="left" indent="1"/>
      <protection/>
    </xf>
    <xf numFmtId="173" fontId="68" fillId="0" borderId="14" xfId="70" applyNumberFormat="1" applyFont="1" applyFill="1" applyBorder="1" applyAlignment="1">
      <alignment wrapText="1"/>
    </xf>
    <xf numFmtId="0" fontId="68" fillId="0" borderId="12" xfId="63" applyFont="1" applyFill="1" applyBorder="1" applyAlignment="1">
      <alignment horizontal="left" indent="1"/>
      <protection/>
    </xf>
    <xf numFmtId="173" fontId="68" fillId="0" borderId="16" xfId="70" applyNumberFormat="1" applyFont="1" applyFill="1" applyBorder="1" applyAlignment="1">
      <alignment wrapText="1"/>
    </xf>
    <xf numFmtId="173" fontId="68" fillId="0" borderId="18" xfId="70" applyNumberFormat="1" applyFont="1" applyFill="1" applyBorder="1" applyAlignment="1">
      <alignment wrapText="1"/>
    </xf>
    <xf numFmtId="173" fontId="68" fillId="0" borderId="24" xfId="70" applyNumberFormat="1" applyFont="1" applyFill="1" applyBorder="1" applyAlignment="1">
      <alignment wrapText="1"/>
    </xf>
    <xf numFmtId="173" fontId="68" fillId="0" borderId="0" xfId="70" applyNumberFormat="1" applyFont="1" applyFill="1" applyBorder="1" applyAlignment="1">
      <alignment wrapText="1"/>
    </xf>
    <xf numFmtId="173" fontId="68" fillId="0" borderId="15" xfId="70" applyNumberFormat="1" applyFont="1" applyFill="1" applyBorder="1" applyAlignment="1">
      <alignment wrapText="1"/>
    </xf>
    <xf numFmtId="0" fontId="73" fillId="34" borderId="19" xfId="15" applyFont="1" applyFill="1" applyBorder="1" applyAlignment="1">
      <alignment horizontal="left" vertical="center"/>
      <protection/>
    </xf>
    <xf numFmtId="0" fontId="73" fillId="34" borderId="28" xfId="15" applyFont="1" applyFill="1" applyBorder="1" applyAlignment="1">
      <alignment horizontal="left" vertical="center"/>
      <protection/>
    </xf>
    <xf numFmtId="0" fontId="68" fillId="0" borderId="0" xfId="15" applyFont="1" applyFill="1" applyAlignment="1">
      <alignment horizontal="left" wrapText="1"/>
      <protection/>
    </xf>
    <xf numFmtId="0" fontId="73" fillId="34" borderId="25" xfId="15" applyFont="1" applyFill="1" applyBorder="1" applyAlignment="1">
      <alignment horizontal="right" vertical="center" wrapText="1"/>
      <protection/>
    </xf>
    <xf numFmtId="0" fontId="73" fillId="34" borderId="29" xfId="15" applyFont="1" applyFill="1" applyBorder="1" applyAlignment="1">
      <alignment horizontal="right" vertical="center" wrapText="1"/>
      <protection/>
    </xf>
    <xf numFmtId="0" fontId="73" fillId="34" borderId="27" xfId="15" applyFont="1" applyFill="1" applyBorder="1" applyAlignment="1">
      <alignment horizontal="right" vertical="center"/>
      <protection/>
    </xf>
    <xf numFmtId="0" fontId="73" fillId="34" borderId="30" xfId="15" applyFont="1" applyFill="1" applyBorder="1" applyAlignment="1">
      <alignment horizontal="right" vertical="center"/>
      <protection/>
    </xf>
    <xf numFmtId="0" fontId="73" fillId="34" borderId="26" xfId="15" applyFont="1" applyFill="1" applyBorder="1" applyAlignment="1">
      <alignment horizontal="right" vertical="center" wrapText="1"/>
      <protection/>
    </xf>
    <xf numFmtId="0" fontId="73" fillId="34" borderId="24" xfId="15" applyFont="1" applyFill="1" applyBorder="1" applyAlignment="1">
      <alignment horizontal="right" vertical="center" wrapText="1"/>
      <protection/>
    </xf>
    <xf numFmtId="0" fontId="73" fillId="34" borderId="19" xfId="15" applyFont="1" applyFill="1" applyBorder="1" applyAlignment="1">
      <alignment horizontal="right" vertical="center" wrapText="1"/>
      <protection/>
    </xf>
    <xf numFmtId="0" fontId="73" fillId="34" borderId="28" xfId="15" applyFont="1" applyFill="1" applyBorder="1" applyAlignment="1">
      <alignment horizontal="right" vertical="center" wrapText="1"/>
      <protection/>
    </xf>
    <xf numFmtId="0" fontId="73" fillId="34" borderId="26" xfId="15" applyFont="1" applyFill="1" applyBorder="1" applyAlignment="1">
      <alignment horizontal="right" vertical="center"/>
      <protection/>
    </xf>
    <xf numFmtId="0" fontId="73" fillId="34" borderId="31" xfId="15" applyFont="1" applyFill="1" applyBorder="1" applyAlignment="1">
      <alignment horizontal="right" vertical="center"/>
      <protection/>
    </xf>
    <xf numFmtId="0" fontId="73" fillId="34" borderId="19" xfId="15" applyFont="1" applyFill="1" applyBorder="1" applyAlignment="1">
      <alignment horizontal="left" vertical="center" wrapText="1"/>
      <protection/>
    </xf>
    <xf numFmtId="0" fontId="73" fillId="34" borderId="28" xfId="15" applyFont="1" applyFill="1" applyBorder="1" applyAlignment="1">
      <alignment horizontal="left" vertical="center" wrapText="1"/>
      <protection/>
    </xf>
    <xf numFmtId="0" fontId="61" fillId="0" borderId="0" xfId="60" applyFont="1" applyFill="1" applyAlignment="1">
      <alignment wrapText="1"/>
      <protection/>
    </xf>
    <xf numFmtId="0" fontId="60" fillId="0" borderId="0" xfId="60" applyFont="1" applyFill="1" applyAlignment="1">
      <alignment wrapText="1"/>
      <protection/>
    </xf>
    <xf numFmtId="0" fontId="61" fillId="0" borderId="0" xfId="63" applyFont="1" applyFill="1" applyBorder="1" applyAlignment="1">
      <alignment horizontal="left" wrapText="1"/>
      <protection/>
    </xf>
    <xf numFmtId="0" fontId="60" fillId="0" borderId="0" xfId="63" applyFont="1" applyFill="1" applyBorder="1" applyAlignment="1">
      <alignment horizontal="left" wrapText="1"/>
      <protection/>
    </xf>
    <xf numFmtId="0" fontId="73" fillId="34" borderId="25" xfId="65" applyFont="1" applyFill="1" applyBorder="1" applyAlignment="1">
      <alignment horizontal="left" vertical="center" wrapText="1"/>
      <protection/>
    </xf>
    <xf numFmtId="0" fontId="74" fillId="34" borderId="14" xfId="65" applyFont="1" applyFill="1" applyBorder="1" applyAlignment="1">
      <alignment horizontal="left" vertical="center" wrapText="1"/>
      <protection/>
    </xf>
    <xf numFmtId="14" fontId="73" fillId="34" borderId="26" xfId="65" applyNumberFormat="1" applyFont="1" applyFill="1" applyBorder="1" applyAlignment="1">
      <alignment horizontal="right" vertical="center" wrapText="1"/>
      <protection/>
    </xf>
    <xf numFmtId="0" fontId="73" fillId="34" borderId="15" xfId="65" applyFont="1" applyFill="1" applyBorder="1" applyAlignment="1">
      <alignment horizontal="right" vertical="center" wrapText="1"/>
      <protection/>
    </xf>
    <xf numFmtId="0" fontId="62" fillId="0" borderId="0" xfId="15" applyFont="1" applyFill="1" applyBorder="1" applyAlignment="1">
      <alignment horizontal="right" vertical="center"/>
      <protection/>
    </xf>
    <xf numFmtId="0" fontId="73" fillId="34" borderId="19" xfId="63" applyFont="1" applyFill="1" applyBorder="1" applyAlignment="1">
      <alignment horizontal="left" vertical="center" wrapText="1"/>
      <protection/>
    </xf>
    <xf numFmtId="0" fontId="73" fillId="34" borderId="28" xfId="63" applyFont="1" applyFill="1" applyBorder="1" applyAlignment="1">
      <alignment horizontal="left" vertical="center" wrapText="1"/>
      <protection/>
    </xf>
    <xf numFmtId="0" fontId="73" fillId="34" borderId="17" xfId="15" applyFont="1" applyFill="1" applyBorder="1" applyAlignment="1">
      <alignment horizontal="right" vertical="center"/>
      <protection/>
    </xf>
    <xf numFmtId="0" fontId="73" fillId="34" borderId="0" xfId="15" applyFont="1" applyFill="1" applyBorder="1" applyAlignment="1">
      <alignment horizontal="right" vertical="center"/>
      <protection/>
    </xf>
    <xf numFmtId="0" fontId="73" fillId="34" borderId="15" xfId="15" applyFont="1" applyFill="1" applyBorder="1" applyAlignment="1">
      <alignment horizontal="right" vertical="center"/>
      <protection/>
    </xf>
    <xf numFmtId="0" fontId="73" fillId="34" borderId="25" xfId="63" applyFont="1" applyFill="1" applyBorder="1" applyAlignment="1">
      <alignment horizontal="left" vertical="center" wrapText="1"/>
      <protection/>
    </xf>
    <xf numFmtId="0" fontId="73" fillId="34" borderId="14" xfId="63" applyFont="1" applyFill="1" applyBorder="1" applyAlignment="1">
      <alignment horizontal="left" vertical="center" wrapText="1"/>
      <protection/>
    </xf>
    <xf numFmtId="0" fontId="69" fillId="0" borderId="0" xfId="15" applyFont="1" applyFill="1" applyAlignment="1">
      <alignment horizontal="left" wrapText="1"/>
      <protection/>
    </xf>
    <xf numFmtId="0" fontId="73" fillId="34" borderId="19" xfId="16" applyFont="1" applyFill="1" applyBorder="1" applyAlignment="1">
      <alignment horizontal="left" vertical="center"/>
      <protection/>
    </xf>
    <xf numFmtId="0" fontId="60" fillId="0" borderId="0" xfId="16" applyFont="1">
      <alignment/>
      <protection/>
    </xf>
    <xf numFmtId="0" fontId="73" fillId="34" borderId="25" xfId="16" applyFont="1" applyFill="1" applyBorder="1" applyAlignment="1">
      <alignment horizontal="right" vertical="center" wrapText="1"/>
      <protection/>
    </xf>
    <xf numFmtId="0" fontId="73" fillId="34" borderId="26" xfId="16" applyFont="1" applyFill="1" applyBorder="1" applyAlignment="1">
      <alignment horizontal="right" vertical="center"/>
      <protection/>
    </xf>
    <xf numFmtId="0" fontId="73" fillId="34" borderId="19" xfId="16" applyFont="1" applyFill="1" applyBorder="1" applyAlignment="1">
      <alignment horizontal="right" vertical="center" wrapText="1"/>
      <protection/>
    </xf>
    <xf numFmtId="0" fontId="60" fillId="0" borderId="0" xfId="16" applyFont="1" applyFill="1">
      <alignment/>
      <protection/>
    </xf>
    <xf numFmtId="0" fontId="73" fillId="34" borderId="11" xfId="16" applyFont="1" applyFill="1" applyBorder="1" applyAlignment="1">
      <alignment horizontal="left" vertical="center"/>
      <protection/>
    </xf>
    <xf numFmtId="0" fontId="73" fillId="34" borderId="29" xfId="16" applyFont="1" applyFill="1" applyBorder="1" applyAlignment="1">
      <alignment horizontal="right" vertical="center" wrapText="1"/>
      <protection/>
    </xf>
    <xf numFmtId="0" fontId="73" fillId="34" borderId="31" xfId="16" applyFont="1" applyFill="1" applyBorder="1" applyAlignment="1">
      <alignment horizontal="right" vertical="center"/>
      <protection/>
    </xf>
    <xf numFmtId="0" fontId="73" fillId="34" borderId="28" xfId="16" applyFont="1" applyFill="1" applyBorder="1" applyAlignment="1">
      <alignment horizontal="right" vertical="center" wrapText="1"/>
      <protection/>
    </xf>
    <xf numFmtId="0" fontId="70" fillId="0" borderId="19" xfId="16" applyFont="1" applyFill="1" applyBorder="1" applyAlignment="1">
      <alignment horizontal="left" vertical="center"/>
      <protection/>
    </xf>
    <xf numFmtId="0" fontId="67" fillId="0" borderId="0" xfId="16" applyFont="1" applyFill="1">
      <alignment/>
      <protection/>
    </xf>
    <xf numFmtId="172" fontId="67" fillId="0" borderId="0" xfId="16" applyNumberFormat="1" applyFont="1" applyFill="1">
      <alignment/>
      <protection/>
    </xf>
    <xf numFmtId="172" fontId="70" fillId="0" borderId="13" xfId="16" applyNumberFormat="1" applyFont="1" applyFill="1" applyBorder="1" applyAlignment="1">
      <alignment horizontal="right"/>
      <protection/>
    </xf>
    <xf numFmtId="172" fontId="70" fillId="0" borderId="23" xfId="16" applyNumberFormat="1" applyFont="1" applyFill="1" applyBorder="1" applyAlignment="1">
      <alignment horizontal="right"/>
      <protection/>
    </xf>
    <xf numFmtId="174" fontId="70" fillId="0" borderId="10" xfId="71" applyNumberFormat="1" applyFont="1" applyFill="1" applyBorder="1" applyAlignment="1">
      <alignment horizontal="right"/>
    </xf>
    <xf numFmtId="172" fontId="60" fillId="0" borderId="0" xfId="16" applyNumberFormat="1" applyFont="1" applyFill="1">
      <alignment/>
      <protection/>
    </xf>
    <xf numFmtId="174" fontId="60" fillId="0" borderId="0" xfId="16" applyNumberFormat="1" applyFont="1" applyFill="1">
      <alignment/>
      <protection/>
    </xf>
    <xf numFmtId="0" fontId="67" fillId="0" borderId="11" xfId="16" applyFont="1" applyFill="1" applyBorder="1" applyAlignment="1">
      <alignment horizontal="left" vertical="center" indent="1"/>
      <protection/>
    </xf>
    <xf numFmtId="172" fontId="67" fillId="0" borderId="14" xfId="16" applyNumberFormat="1" applyFont="1" applyFill="1" applyBorder="1" applyAlignment="1">
      <alignment horizontal="right"/>
      <protection/>
    </xf>
    <xf numFmtId="172" fontId="67" fillId="0" borderId="15" xfId="16" applyNumberFormat="1" applyFont="1" applyFill="1" applyBorder="1" applyAlignment="1">
      <alignment horizontal="right"/>
      <protection/>
    </xf>
    <xf numFmtId="174" fontId="67" fillId="0" borderId="11" xfId="16" applyNumberFormat="1" applyFont="1" applyFill="1" applyBorder="1" applyAlignment="1">
      <alignment horizontal="right"/>
      <protection/>
    </xf>
    <xf numFmtId="0" fontId="70" fillId="0" borderId="11" xfId="16" applyFont="1" applyFill="1" applyBorder="1" applyAlignment="1">
      <alignment horizontal="left" vertical="center"/>
      <protection/>
    </xf>
    <xf numFmtId="172" fontId="70" fillId="0" borderId="14" xfId="16" applyNumberFormat="1" applyFont="1" applyFill="1" applyBorder="1" applyAlignment="1">
      <alignment horizontal="right"/>
      <protection/>
    </xf>
    <xf numFmtId="172" fontId="70" fillId="0" borderId="15" xfId="16" applyNumberFormat="1" applyFont="1" applyFill="1" applyBorder="1" applyAlignment="1">
      <alignment horizontal="right"/>
      <protection/>
    </xf>
    <xf numFmtId="174" fontId="70" fillId="0" borderId="11" xfId="16" applyNumberFormat="1" applyFont="1" applyFill="1" applyBorder="1" applyAlignment="1">
      <alignment horizontal="right"/>
      <protection/>
    </xf>
    <xf numFmtId="0" fontId="68" fillId="0" borderId="11" xfId="16" applyFont="1" applyFill="1" applyBorder="1" applyAlignment="1">
      <alignment horizontal="left" vertical="center"/>
      <protection/>
    </xf>
    <xf numFmtId="173" fontId="68" fillId="0" borderId="14" xfId="71" applyNumberFormat="1" applyFont="1" applyFill="1" applyBorder="1" applyAlignment="1">
      <alignment horizontal="right"/>
    </xf>
    <xf numFmtId="173" fontId="68" fillId="0" borderId="0" xfId="71" applyNumberFormat="1" applyFont="1" applyFill="1" applyBorder="1" applyAlignment="1">
      <alignment horizontal="right"/>
    </xf>
    <xf numFmtId="215" fontId="68" fillId="0" borderId="11" xfId="16" applyNumberFormat="1" applyFont="1" applyBorder="1">
      <alignment/>
      <protection/>
    </xf>
    <xf numFmtId="0" fontId="70" fillId="0" borderId="12" xfId="16" applyFont="1" applyFill="1" applyBorder="1" applyAlignment="1">
      <alignment horizontal="left" vertical="center"/>
      <protection/>
    </xf>
    <xf numFmtId="172" fontId="70" fillId="0" borderId="16" xfId="16" applyNumberFormat="1" applyFont="1" applyFill="1" applyBorder="1" applyAlignment="1">
      <alignment horizontal="right"/>
      <protection/>
    </xf>
    <xf numFmtId="172" fontId="70" fillId="0" borderId="24" xfId="16" applyNumberFormat="1" applyFont="1" applyFill="1" applyBorder="1" applyAlignment="1">
      <alignment horizontal="right"/>
      <protection/>
    </xf>
    <xf numFmtId="174" fontId="70" fillId="0" borderId="12" xfId="16" applyNumberFormat="1" applyFont="1" applyFill="1" applyBorder="1" applyAlignment="1">
      <alignment horizontal="right"/>
      <protection/>
    </xf>
    <xf numFmtId="0" fontId="61" fillId="0" borderId="0" xfId="16" applyFont="1" applyFill="1">
      <alignment/>
      <protection/>
    </xf>
    <xf numFmtId="0" fontId="69" fillId="0" borderId="0" xfId="16" applyFont="1" applyFill="1" applyAlignment="1">
      <alignment/>
      <protection/>
    </xf>
    <xf numFmtId="0" fontId="69" fillId="0" borderId="0" xfId="16" applyFont="1" applyFill="1" applyAlignment="1">
      <alignment wrapText="1"/>
      <protection/>
    </xf>
    <xf numFmtId="0" fontId="61" fillId="0" borderId="0" xfId="16" applyFont="1" applyFill="1" applyAlignment="1">
      <alignment wrapText="1"/>
      <protection/>
    </xf>
    <xf numFmtId="0" fontId="60" fillId="0" borderId="0" xfId="16" applyFont="1" applyFill="1" applyBorder="1">
      <alignment/>
      <protection/>
    </xf>
    <xf numFmtId="215" fontId="67" fillId="0" borderId="11" xfId="15" applyNumberFormat="1" applyFont="1" applyFill="1" applyBorder="1">
      <alignment/>
      <protection/>
    </xf>
    <xf numFmtId="0" fontId="73" fillId="34" borderId="25" xfId="66" applyFont="1" applyFill="1" applyBorder="1" applyAlignment="1">
      <alignment horizontal="left" vertical="center" wrapText="1"/>
      <protection/>
    </xf>
    <xf numFmtId="14" fontId="73" fillId="34" borderId="26" xfId="66" applyNumberFormat="1" applyFont="1" applyFill="1" applyBorder="1" applyAlignment="1">
      <alignment horizontal="right" vertical="center" wrapText="1"/>
      <protection/>
    </xf>
    <xf numFmtId="0" fontId="73" fillId="34" borderId="19" xfId="66" applyFont="1" applyFill="1" applyBorder="1" applyAlignment="1">
      <alignment horizontal="right" vertical="center" wrapText="1"/>
      <protection/>
    </xf>
    <xf numFmtId="0" fontId="60" fillId="0" borderId="0" xfId="61" applyFont="1">
      <alignment/>
      <protection/>
    </xf>
    <xf numFmtId="0" fontId="60" fillId="0" borderId="0" xfId="61" applyFont="1" applyAlignment="1">
      <alignment horizontal="left"/>
      <protection/>
    </xf>
    <xf numFmtId="0" fontId="73" fillId="34" borderId="12" xfId="66" applyFont="1" applyFill="1" applyBorder="1" applyAlignment="1">
      <alignment horizontal="right" vertical="center" wrapText="1"/>
      <protection/>
    </xf>
    <xf numFmtId="0" fontId="67" fillId="0" borderId="19" xfId="66" applyFont="1" applyFill="1" applyBorder="1" applyAlignment="1">
      <alignment horizontal="left" wrapText="1" indent="1"/>
      <protection/>
    </xf>
    <xf numFmtId="172" fontId="67" fillId="0" borderId="25" xfId="66" applyNumberFormat="1" applyFont="1" applyFill="1" applyBorder="1" applyAlignment="1">
      <alignment horizontal="right"/>
      <protection/>
    </xf>
    <xf numFmtId="172" fontId="67" fillId="0" borderId="27" xfId="66" applyNumberFormat="1" applyFont="1" applyFill="1" applyBorder="1" applyAlignment="1">
      <alignment horizontal="right"/>
      <protection/>
    </xf>
    <xf numFmtId="172" fontId="67" fillId="0" borderId="26" xfId="66" applyNumberFormat="1" applyFont="1" applyFill="1" applyBorder="1" applyAlignment="1">
      <alignment horizontal="right"/>
      <protection/>
    </xf>
    <xf numFmtId="185" fontId="60" fillId="0" borderId="0" xfId="61" applyNumberFormat="1" applyFont="1">
      <alignment/>
      <protection/>
    </xf>
    <xf numFmtId="172" fontId="67" fillId="0" borderId="19" xfId="66" applyNumberFormat="1" applyFont="1" applyFill="1" applyBorder="1" applyAlignment="1">
      <alignment horizontal="right"/>
      <protection/>
    </xf>
    <xf numFmtId="172" fontId="60" fillId="0" borderId="0" xfId="61" applyNumberFormat="1" applyFont="1" applyAlignment="1">
      <alignment horizontal="left"/>
      <protection/>
    </xf>
    <xf numFmtId="174" fontId="60" fillId="0" borderId="0" xfId="61" applyNumberFormat="1" applyFont="1">
      <alignment/>
      <protection/>
    </xf>
    <xf numFmtId="0" fontId="67" fillId="0" borderId="11" xfId="66" applyFont="1" applyFill="1" applyBorder="1" applyAlignment="1">
      <alignment horizontal="left" wrapText="1" indent="1"/>
      <protection/>
    </xf>
    <xf numFmtId="172" fontId="67" fillId="0" borderId="14" xfId="66" applyNumberFormat="1" applyFont="1" applyFill="1" applyBorder="1" applyAlignment="1">
      <alignment horizontal="right" wrapText="1"/>
      <protection/>
    </xf>
    <xf numFmtId="172" fontId="67" fillId="0" borderId="0" xfId="66" applyNumberFormat="1" applyFont="1" applyFill="1" applyBorder="1" applyAlignment="1">
      <alignment horizontal="right" wrapText="1"/>
      <protection/>
    </xf>
    <xf numFmtId="172" fontId="67" fillId="0" borderId="15" xfId="66" applyNumberFormat="1" applyFont="1" applyFill="1" applyBorder="1" applyAlignment="1">
      <alignment horizontal="right" wrapText="1"/>
      <protection/>
    </xf>
    <xf numFmtId="172" fontId="67" fillId="0" borderId="11" xfId="66" applyNumberFormat="1" applyFont="1" applyFill="1" applyBorder="1" applyAlignment="1">
      <alignment horizontal="right" wrapText="1"/>
      <protection/>
    </xf>
    <xf numFmtId="0" fontId="70" fillId="0" borderId="11" xfId="66" applyFont="1" applyFill="1" applyBorder="1" applyAlignment="1">
      <alignment horizontal="left" wrapText="1"/>
      <protection/>
    </xf>
    <xf numFmtId="172" fontId="70" fillId="0" borderId="14" xfId="66" applyNumberFormat="1" applyFont="1" applyFill="1" applyBorder="1" applyAlignment="1">
      <alignment horizontal="right" wrapText="1"/>
      <protection/>
    </xf>
    <xf numFmtId="172" fontId="70" fillId="0" borderId="0" xfId="66" applyNumberFormat="1" applyFont="1" applyFill="1" applyBorder="1" applyAlignment="1">
      <alignment horizontal="right" wrapText="1"/>
      <protection/>
    </xf>
    <xf numFmtId="172" fontId="70" fillId="0" borderId="15" xfId="66" applyNumberFormat="1" applyFont="1" applyFill="1" applyBorder="1" applyAlignment="1">
      <alignment horizontal="right" wrapText="1"/>
      <protection/>
    </xf>
    <xf numFmtId="172" fontId="70" fillId="0" borderId="11" xfId="66" applyNumberFormat="1" applyFont="1" applyFill="1" applyBorder="1" applyAlignment="1">
      <alignment horizontal="right" wrapText="1"/>
      <protection/>
    </xf>
    <xf numFmtId="0" fontId="67" fillId="0" borderId="11" xfId="66" applyFont="1" applyFill="1" applyBorder="1" applyAlignment="1">
      <alignment horizontal="left" wrapText="1"/>
      <protection/>
    </xf>
    <xf numFmtId="0" fontId="70" fillId="0" borderId="11" xfId="66" applyFont="1" applyFill="1" applyBorder="1" applyAlignment="1">
      <alignment wrapText="1"/>
      <protection/>
    </xf>
    <xf numFmtId="185" fontId="60" fillId="0" borderId="0" xfId="61" applyNumberFormat="1" applyFont="1" applyAlignment="1">
      <alignment horizontal="left"/>
      <protection/>
    </xf>
    <xf numFmtId="0" fontId="67" fillId="0" borderId="11" xfId="66" applyFont="1" applyFill="1" applyBorder="1" applyAlignment="1">
      <alignment wrapText="1"/>
      <protection/>
    </xf>
    <xf numFmtId="172" fontId="67" fillId="0" borderId="14" xfId="66" applyNumberFormat="1" applyFont="1" applyFill="1" applyBorder="1" applyAlignment="1">
      <alignment horizontal="right"/>
      <protection/>
    </xf>
    <xf numFmtId="172" fontId="67" fillId="0" borderId="0" xfId="66" applyNumberFormat="1" applyFont="1" applyFill="1" applyBorder="1" applyAlignment="1">
      <alignment horizontal="right"/>
      <protection/>
    </xf>
    <xf numFmtId="172" fontId="67" fillId="0" borderId="15" xfId="66" applyNumberFormat="1" applyFont="1" applyFill="1" applyBorder="1" applyAlignment="1">
      <alignment horizontal="right"/>
      <protection/>
    </xf>
    <xf numFmtId="172" fontId="67" fillId="0" borderId="11" xfId="66" applyNumberFormat="1" applyFont="1" applyFill="1" applyBorder="1" applyAlignment="1">
      <alignment horizontal="right"/>
      <protection/>
    </xf>
    <xf numFmtId="172" fontId="70" fillId="0" borderId="14" xfId="66" applyNumberFormat="1" applyFont="1" applyFill="1" applyBorder="1" applyAlignment="1">
      <alignment horizontal="right"/>
      <protection/>
    </xf>
    <xf numFmtId="172" fontId="70" fillId="0" borderId="0" xfId="66" applyNumberFormat="1" applyFont="1" applyFill="1" applyBorder="1" applyAlignment="1">
      <alignment horizontal="right"/>
      <protection/>
    </xf>
    <xf numFmtId="172" fontId="70" fillId="0" borderId="15" xfId="66" applyNumberFormat="1" applyFont="1" applyFill="1" applyBorder="1" applyAlignment="1">
      <alignment horizontal="right"/>
      <protection/>
    </xf>
    <xf numFmtId="172" fontId="70" fillId="0" borderId="11" xfId="66" applyNumberFormat="1" applyFont="1" applyFill="1" applyBorder="1" applyAlignment="1">
      <alignment horizontal="right"/>
      <protection/>
    </xf>
    <xf numFmtId="0" fontId="67" fillId="0" borderId="11" xfId="62" applyFont="1" applyFill="1" applyBorder="1" applyAlignment="1" quotePrefix="1">
      <alignment horizontal="left" wrapText="1" indent="1"/>
      <protection/>
    </xf>
    <xf numFmtId="172" fontId="67" fillId="0" borderId="14" xfId="17" applyNumberFormat="1" applyFont="1" applyFill="1" applyBorder="1" applyAlignment="1">
      <alignment horizontal="right"/>
      <protection/>
    </xf>
    <xf numFmtId="172" fontId="67" fillId="0" borderId="0" xfId="17" applyNumberFormat="1" applyFont="1" applyFill="1" applyBorder="1" applyAlignment="1">
      <alignment horizontal="right"/>
      <protection/>
    </xf>
    <xf numFmtId="172" fontId="67" fillId="0" borderId="15" xfId="17" applyNumberFormat="1" applyFont="1" applyFill="1" applyBorder="1" applyAlignment="1">
      <alignment horizontal="right"/>
      <protection/>
    </xf>
    <xf numFmtId="0" fontId="60" fillId="0" borderId="11" xfId="66" applyFont="1" applyFill="1" applyBorder="1" applyAlignment="1">
      <alignment wrapText="1"/>
      <protection/>
    </xf>
    <xf numFmtId="9" fontId="60" fillId="0" borderId="14" xfId="72" applyFont="1" applyFill="1" applyBorder="1" applyAlignment="1">
      <alignment horizontal="right"/>
    </xf>
    <xf numFmtId="9" fontId="60" fillId="0" borderId="0" xfId="72" applyFont="1" applyFill="1" applyBorder="1" applyAlignment="1">
      <alignment horizontal="right"/>
    </xf>
    <xf numFmtId="9" fontId="60" fillId="0" borderId="15" xfId="72" applyFont="1" applyFill="1" applyBorder="1" applyAlignment="1">
      <alignment horizontal="right"/>
    </xf>
    <xf numFmtId="9" fontId="62" fillId="0" borderId="11" xfId="72" applyFont="1" applyFill="1" applyBorder="1" applyAlignment="1">
      <alignment horizontal="right"/>
    </xf>
    <xf numFmtId="0" fontId="62" fillId="0" borderId="14" xfId="17" applyFont="1" applyFill="1" applyBorder="1" applyAlignment="1">
      <alignment vertical="center"/>
      <protection/>
    </xf>
    <xf numFmtId="0" fontId="62" fillId="0" borderId="0" xfId="17" applyFont="1" applyFill="1" applyBorder="1" applyAlignment="1">
      <alignment vertical="center"/>
      <protection/>
    </xf>
    <xf numFmtId="0" fontId="62" fillId="0" borderId="15" xfId="17" applyFont="1" applyFill="1" applyBorder="1" applyAlignment="1">
      <alignment vertical="center"/>
      <protection/>
    </xf>
    <xf numFmtId="0" fontId="60" fillId="0" borderId="0" xfId="61" applyFont="1" applyBorder="1">
      <alignment/>
      <protection/>
    </xf>
    <xf numFmtId="0" fontId="62" fillId="0" borderId="11" xfId="17" applyFont="1" applyFill="1" applyBorder="1" applyAlignment="1">
      <alignment vertical="center"/>
      <protection/>
    </xf>
    <xf numFmtId="0" fontId="61" fillId="0" borderId="11" xfId="64" applyFont="1" applyFill="1" applyBorder="1" applyAlignment="1">
      <alignment wrapText="1"/>
      <protection/>
    </xf>
    <xf numFmtId="0" fontId="60" fillId="0" borderId="14" xfId="17" applyFont="1" applyFill="1" applyBorder="1" applyAlignment="1">
      <alignment vertical="center"/>
      <protection/>
    </xf>
    <xf numFmtId="0" fontId="60" fillId="0" borderId="0" xfId="17" applyFont="1" applyFill="1" applyBorder="1" applyAlignment="1">
      <alignment vertical="center"/>
      <protection/>
    </xf>
    <xf numFmtId="0" fontId="60" fillId="0" borderId="15" xfId="17" applyFont="1" applyFill="1" applyBorder="1" applyAlignment="1">
      <alignment vertical="center"/>
      <protection/>
    </xf>
    <xf numFmtId="0" fontId="60" fillId="0" borderId="11" xfId="17" applyFont="1" applyFill="1" applyBorder="1" applyAlignment="1">
      <alignment vertical="center"/>
      <protection/>
    </xf>
    <xf numFmtId="172" fontId="62" fillId="0" borderId="14" xfId="66" applyNumberFormat="1" applyFont="1" applyFill="1" applyBorder="1" applyAlignment="1">
      <alignment horizontal="right"/>
      <protection/>
    </xf>
    <xf numFmtId="172" fontId="62" fillId="0" borderId="0" xfId="66" applyNumberFormat="1" applyFont="1" applyFill="1" applyBorder="1" applyAlignment="1">
      <alignment horizontal="right"/>
      <protection/>
    </xf>
    <xf numFmtId="172" fontId="62" fillId="0" borderId="15" xfId="66" applyNumberFormat="1" applyFont="1" applyFill="1" applyBorder="1" applyAlignment="1">
      <alignment horizontal="right"/>
      <protection/>
    </xf>
    <xf numFmtId="172" fontId="62" fillId="0" borderId="11" xfId="66" applyNumberFormat="1" applyFont="1" applyFill="1" applyBorder="1" applyAlignment="1">
      <alignment horizontal="right"/>
      <protection/>
    </xf>
    <xf numFmtId="172" fontId="60" fillId="0" borderId="14" xfId="66" applyNumberFormat="1" applyFont="1" applyFill="1" applyBorder="1" applyAlignment="1">
      <alignment horizontal="right"/>
      <protection/>
    </xf>
    <xf numFmtId="172" fontId="60" fillId="0" borderId="0" xfId="66" applyNumberFormat="1" applyFont="1" applyFill="1" applyBorder="1" applyAlignment="1">
      <alignment horizontal="right"/>
      <protection/>
    </xf>
    <xf numFmtId="172" fontId="60" fillId="0" borderId="15" xfId="66" applyNumberFormat="1" applyFont="1" applyFill="1" applyBorder="1" applyAlignment="1">
      <alignment horizontal="right"/>
      <protection/>
    </xf>
    <xf numFmtId="172" fontId="60" fillId="0" borderId="11" xfId="66" applyNumberFormat="1" applyFont="1" applyFill="1" applyBorder="1" applyAlignment="1">
      <alignment horizontal="right"/>
      <protection/>
    </xf>
    <xf numFmtId="0" fontId="61" fillId="0" borderId="11" xfId="61" applyFont="1" applyFill="1" applyBorder="1">
      <alignment/>
      <protection/>
    </xf>
    <xf numFmtId="0" fontId="70" fillId="0" borderId="12" xfId="66" applyFont="1" applyFill="1" applyBorder="1" applyAlignment="1">
      <alignment horizontal="left" wrapText="1"/>
      <protection/>
    </xf>
    <xf numFmtId="172" fontId="62" fillId="0" borderId="16" xfId="72" applyNumberFormat="1" applyFont="1" applyFill="1" applyBorder="1" applyAlignment="1">
      <alignment wrapText="1"/>
    </xf>
    <xf numFmtId="172" fontId="62" fillId="0" borderId="18" xfId="72" applyNumberFormat="1" applyFont="1" applyFill="1" applyBorder="1" applyAlignment="1">
      <alignment wrapText="1"/>
    </xf>
    <xf numFmtId="172" fontId="62" fillId="0" borderId="24" xfId="72" applyNumberFormat="1" applyFont="1" applyFill="1" applyBorder="1" applyAlignment="1">
      <alignment wrapText="1"/>
    </xf>
    <xf numFmtId="172" fontId="62" fillId="0" borderId="12" xfId="72" applyNumberFormat="1" applyFont="1" applyFill="1" applyBorder="1" applyAlignment="1">
      <alignment wrapText="1"/>
    </xf>
    <xf numFmtId="0" fontId="61" fillId="0" borderId="0" xfId="61" applyFont="1" applyFill="1">
      <alignment/>
      <protection/>
    </xf>
    <xf numFmtId="172" fontId="62" fillId="0" borderId="0" xfId="66" applyNumberFormat="1" applyFont="1" applyFill="1" applyBorder="1" applyAlignment="1">
      <alignment horizontal="right" wrapText="1"/>
      <protection/>
    </xf>
    <xf numFmtId="0" fontId="69" fillId="0" borderId="0" xfId="64" applyFont="1" applyFill="1" applyBorder="1" applyAlignment="1">
      <alignment/>
      <protection/>
    </xf>
    <xf numFmtId="172" fontId="60" fillId="0" borderId="0" xfId="61" applyNumberFormat="1" applyFont="1" applyFill="1" applyBorder="1">
      <alignment/>
      <protection/>
    </xf>
    <xf numFmtId="0" fontId="61" fillId="0" borderId="0" xfId="61" applyFont="1" applyFill="1" applyAlignment="1">
      <alignment wrapText="1"/>
      <protection/>
    </xf>
    <xf numFmtId="0" fontId="60" fillId="0" borderId="0" xfId="61" applyFont="1" applyFill="1" applyAlignment="1">
      <alignment wrapText="1"/>
      <protection/>
    </xf>
    <xf numFmtId="0" fontId="60" fillId="0" borderId="0" xfId="61" applyFont="1" applyFill="1">
      <alignment/>
      <protection/>
    </xf>
    <xf numFmtId="172" fontId="60" fillId="0" borderId="0" xfId="66" applyNumberFormat="1" applyFont="1" applyFill="1" applyBorder="1" applyAlignment="1">
      <alignment/>
      <protection/>
    </xf>
    <xf numFmtId="172" fontId="60" fillId="0" borderId="0" xfId="66" applyNumberFormat="1" applyFont="1" applyFill="1" applyBorder="1" applyAlignment="1">
      <alignment horizontal="left" wrapText="1"/>
      <protection/>
    </xf>
    <xf numFmtId="172" fontId="60" fillId="0" borderId="0" xfId="66" applyNumberFormat="1" applyFont="1" applyFill="1" applyBorder="1" applyAlignment="1">
      <alignment horizontal="right" wrapText="1"/>
      <protection/>
    </xf>
    <xf numFmtId="172" fontId="62" fillId="0" borderId="0" xfId="17" applyNumberFormat="1" applyFont="1" applyFill="1" applyBorder="1" applyAlignment="1">
      <alignment horizontal="right"/>
      <protection/>
    </xf>
    <xf numFmtId="172" fontId="62" fillId="0" borderId="0" xfId="17" applyNumberFormat="1" applyFont="1" applyFill="1" applyBorder="1" applyAlignment="1">
      <alignment/>
      <protection/>
    </xf>
    <xf numFmtId="0" fontId="60" fillId="0" borderId="0" xfId="64" applyFont="1" applyFill="1" applyBorder="1" applyAlignment="1">
      <alignment horizontal="left" wrapText="1"/>
      <protection/>
    </xf>
    <xf numFmtId="0" fontId="60" fillId="0" borderId="0" xfId="61" applyFont="1" applyFill="1" applyAlignment="1">
      <alignment wrapText="1"/>
      <protection/>
    </xf>
    <xf numFmtId="0" fontId="60" fillId="0" borderId="0" xfId="61" applyFont="1" applyFill="1" applyBorder="1">
      <alignment/>
      <protection/>
    </xf>
    <xf numFmtId="174" fontId="67" fillId="0" borderId="15" xfId="62" applyNumberFormat="1" applyFont="1" applyFill="1" applyBorder="1" applyAlignment="1">
      <alignment wrapText="1"/>
      <protection/>
    </xf>
    <xf numFmtId="215" fontId="67" fillId="0" borderId="24" xfId="15" applyNumberFormat="1" applyFont="1" applyFill="1" applyBorder="1">
      <alignment/>
      <protection/>
    </xf>
    <xf numFmtId="0" fontId="73" fillId="34" borderId="32" xfId="15" applyFont="1" applyFill="1" applyBorder="1" applyAlignment="1">
      <alignment horizontal="right" vertical="center" wrapText="1"/>
      <protection/>
    </xf>
    <xf numFmtId="0" fontId="73" fillId="34" borderId="33" xfId="15" applyFont="1" applyFill="1" applyBorder="1" applyAlignment="1">
      <alignment horizontal="right" vertical="center" wrapText="1"/>
      <protection/>
    </xf>
    <xf numFmtId="0" fontId="73" fillId="34" borderId="25" xfId="15" applyFont="1" applyFill="1" applyBorder="1" applyAlignment="1">
      <alignment horizontal="right" vertical="center"/>
      <protection/>
    </xf>
    <xf numFmtId="0" fontId="73" fillId="34" borderId="16" xfId="15" applyFont="1" applyFill="1" applyBorder="1" applyAlignment="1">
      <alignment horizontal="right" vertical="center"/>
      <protection/>
    </xf>
    <xf numFmtId="0" fontId="73" fillId="34" borderId="24" xfId="15" applyFont="1" applyFill="1" applyBorder="1" applyAlignment="1">
      <alignment horizontal="right" vertical="center"/>
      <protection/>
    </xf>
    <xf numFmtId="0" fontId="73" fillId="34" borderId="34" xfId="15" applyFont="1" applyFill="1" applyBorder="1" applyAlignment="1">
      <alignment horizontal="right" vertical="center"/>
      <protection/>
    </xf>
    <xf numFmtId="0" fontId="73" fillId="34" borderId="35" xfId="15" applyFont="1" applyFill="1" applyBorder="1" applyAlignment="1">
      <alignment horizontal="right" vertical="center" wrapText="1"/>
      <protection/>
    </xf>
    <xf numFmtId="0" fontId="73" fillId="34" borderId="36" xfId="15" applyFont="1" applyFill="1" applyBorder="1" applyAlignment="1">
      <alignment horizontal="right" vertical="center"/>
      <protection/>
    </xf>
    <xf numFmtId="0" fontId="73" fillId="34" borderId="37" xfId="15" applyFont="1" applyFill="1" applyBorder="1" applyAlignment="1">
      <alignment horizontal="right" vertical="center" wrapText="1"/>
      <protection/>
    </xf>
    <xf numFmtId="0" fontId="70" fillId="0" borderId="11" xfId="63" applyFont="1" applyFill="1" applyBorder="1" applyAlignment="1">
      <alignment wrapText="1"/>
      <protection/>
    </xf>
    <xf numFmtId="0" fontId="73" fillId="34" borderId="12" xfId="63" applyFont="1" applyFill="1" applyBorder="1" applyAlignment="1">
      <alignment horizontal="left" vertical="center" wrapText="1"/>
      <protection/>
    </xf>
    <xf numFmtId="174" fontId="70" fillId="0" borderId="15" xfId="62" applyNumberFormat="1" applyFont="1" applyFill="1" applyBorder="1" applyAlignment="1">
      <alignment wrapText="1"/>
      <protection/>
    </xf>
    <xf numFmtId="0" fontId="74" fillId="34" borderId="16" xfId="66" applyFont="1" applyFill="1" applyBorder="1" applyAlignment="1">
      <alignment horizontal="left" vertical="center" wrapText="1"/>
      <protection/>
    </xf>
    <xf numFmtId="0" fontId="73" fillId="34" borderId="24" xfId="66" applyFont="1" applyFill="1" applyBorder="1" applyAlignment="1">
      <alignment horizontal="right" vertical="center" wrapText="1"/>
      <protection/>
    </xf>
    <xf numFmtId="14" fontId="73" fillId="34" borderId="19" xfId="66" applyNumberFormat="1" applyFont="1" applyFill="1" applyBorder="1" applyAlignment="1">
      <alignment horizontal="right" vertical="center" wrapText="1"/>
      <protection/>
    </xf>
  </cellXfs>
  <cellStyles count="63">
    <cellStyle name="Normal" xfId="0"/>
    <cellStyle name="%" xfId="15"/>
    <cellStyle name="% 2" xfId="16"/>
    <cellStyle name="% 3"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Check Cell" xfId="56"/>
    <cellStyle name="Input" xfId="57"/>
    <cellStyle name="Linked Cell" xfId="58"/>
    <cellStyle name="Neutral" xfId="59"/>
    <cellStyle name="Normal_Facts  Figures 2002 - 2005 EN 060223" xfId="60"/>
    <cellStyle name="Normal_Facts  Figures 2002 - 2005 EN 060223 2" xfId="61"/>
    <cellStyle name="Normal_Facts &amp; Figures 2000 - 2002" xfId="62"/>
    <cellStyle name="Normal_Sheet1" xfId="63"/>
    <cellStyle name="Normal_Sheet1 2" xfId="64"/>
    <cellStyle name="Normal_Sheet2" xfId="65"/>
    <cellStyle name="Normal_Sheet2 2" xfId="66"/>
    <cellStyle name="normální_Closing meeting 12 2007" xfId="67"/>
    <cellStyle name="Note" xfId="68"/>
    <cellStyle name="Output" xfId="69"/>
    <cellStyle name="Percent" xfId="70"/>
    <cellStyle name="Percent 2" xfId="71"/>
    <cellStyle name="Percent 3" xfId="72"/>
    <cellStyle name="Style 1"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acts&amp;Figures_O2CZ_1Q2016_c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20Results%20Announcements\2016\1Q%202016\Internal\Quarterly%20F&amp;F\Facts&amp;Figures_1Q2014-1Q2016_v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ýsledkovka, Investice - konsol"/>
      <sheetName val="Regionální rozdělení"/>
      <sheetName val="CZ F+M Výnosy"/>
      <sheetName val="Náklady - konsol"/>
      <sheetName val="Rozvaha - konsol"/>
      <sheetName val="Peněžní toky - konsol"/>
      <sheetName val="Provozní"/>
      <sheetName val="Provozní čtvrtletně"/>
    </sheetNames>
    <sheetDataSet>
      <sheetData sheetId="0">
        <row r="7">
          <cell r="E7" t="str">
            <v>1Q 2015</v>
          </cell>
          <cell r="F7" t="str">
            <v>1Q 2016</v>
          </cell>
          <cell r="G7" t="str">
            <v>% změna 1Q16/1Q15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oup P&amp;L"/>
      <sheetName val="CZ P&amp;L"/>
      <sheetName val="SK P&amp;L EUR"/>
      <sheetName val="SK P&amp;L CZK"/>
      <sheetName val="F GM"/>
      <sheetName val="M GM"/>
      <sheetName val="F+M Revenues"/>
      <sheetName val="F+M Revenues detail"/>
      <sheetName val="Group OpEx"/>
      <sheetName val="Group OPEX detail"/>
      <sheetName val="CZ OPEX detail"/>
      <sheetName val="Group CF"/>
      <sheetName val="Group BS"/>
      <sheetName val="Operational"/>
      <sheetName val="Operational_net adds"/>
    </sheetNames>
    <sheetDataSet>
      <sheetData sheetId="8">
        <row r="4">
          <cell r="AD4">
            <v>-0.009801038727661804</v>
          </cell>
        </row>
        <row r="5">
          <cell r="AD5">
            <v>-0.0071131931959347305</v>
          </cell>
        </row>
        <row r="6">
          <cell r="AD6">
            <v>0.008646862018685253</v>
          </cell>
        </row>
        <row r="7">
          <cell r="AD7">
            <v>-0.02607032171281143</v>
          </cell>
        </row>
        <row r="8">
          <cell r="AD8">
            <v>-0.02097347090908208</v>
          </cell>
        </row>
        <row r="9">
          <cell r="AD9">
            <v>-0.11206207646567168</v>
          </cell>
        </row>
        <row r="10">
          <cell r="AD10">
            <v>0.736352933736522</v>
          </cell>
        </row>
        <row r="11">
          <cell r="AD11">
            <v>0.052075008061073236</v>
          </cell>
        </row>
        <row r="13">
          <cell r="AD13">
            <v>-0.001721596762126465</v>
          </cell>
        </row>
        <row r="14">
          <cell r="AD14">
            <v>0.14926321726342873</v>
          </cell>
        </row>
        <row r="15">
          <cell r="AD15">
            <v>-0.10785077973441082</v>
          </cell>
        </row>
        <row r="16">
          <cell r="AD16">
            <v>0.11824021022634446</v>
          </cell>
        </row>
        <row r="17">
          <cell r="AD17">
            <v>-0.3277419912125543</v>
          </cell>
        </row>
        <row r="18">
          <cell r="AD18">
            <v>0.01916482532700914</v>
          </cell>
        </row>
        <row r="19">
          <cell r="AD19">
            <v>0.13011867035334457</v>
          </cell>
        </row>
        <row r="20">
          <cell r="AD20">
            <v>-0.10434080824795888</v>
          </cell>
        </row>
        <row r="22">
          <cell r="AD22">
            <v>-0.007415526352419932</v>
          </cell>
        </row>
      </sheetData>
      <sheetData sheetId="11">
        <row r="4">
          <cell r="F4">
            <v>1580</v>
          </cell>
        </row>
        <row r="5">
          <cell r="F5">
            <v>0</v>
          </cell>
        </row>
        <row r="6">
          <cell r="F6">
            <v>1580</v>
          </cell>
        </row>
        <row r="11">
          <cell r="F11">
            <v>258</v>
          </cell>
        </row>
        <row r="12">
          <cell r="F12">
            <v>627</v>
          </cell>
        </row>
        <row r="22">
          <cell r="F22">
            <v>-158</v>
          </cell>
        </row>
        <row r="23">
          <cell r="F23">
            <v>48.11124000000001</v>
          </cell>
        </row>
        <row r="24">
          <cell r="F24">
            <v>-417</v>
          </cell>
        </row>
        <row r="25">
          <cell r="F25">
            <v>2024.11124</v>
          </cell>
        </row>
        <row r="27">
          <cell r="F27">
            <v>-12</v>
          </cell>
        </row>
        <row r="28">
          <cell r="F28">
            <v>13</v>
          </cell>
        </row>
        <row r="29">
          <cell r="F29">
            <v>-292</v>
          </cell>
        </row>
        <row r="30">
          <cell r="F30">
            <v>1733.11124</v>
          </cell>
        </row>
        <row r="33">
          <cell r="F33">
            <v>-415</v>
          </cell>
        </row>
        <row r="34">
          <cell r="F34">
            <v>-806</v>
          </cell>
        </row>
        <row r="35">
          <cell r="F35">
            <v>1</v>
          </cell>
        </row>
        <row r="48">
          <cell r="F48">
            <v>4000</v>
          </cell>
        </row>
        <row r="49">
          <cell r="F49">
            <v>0</v>
          </cell>
        </row>
        <row r="50">
          <cell r="F50">
            <v>0</v>
          </cell>
        </row>
        <row r="51">
          <cell r="F51">
            <v>0</v>
          </cell>
        </row>
        <row r="52">
          <cell r="F52">
            <v>4000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J33"/>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4" width="9.140625" style="1" customWidth="1"/>
    <col min="5" max="5" width="11.00390625" style="1" customWidth="1"/>
    <col min="6" max="6" width="9.140625" style="1" customWidth="1"/>
    <col min="7" max="7" width="11.8515625" style="1" customWidth="1"/>
    <col min="8" max="16384" width="9.140625" style="1" customWidth="1"/>
  </cols>
  <sheetData>
    <row r="1" spans="2:8" ht="12.75">
      <c r="B1" s="2"/>
      <c r="C1" s="2"/>
      <c r="D1" s="2"/>
      <c r="E1" s="2"/>
      <c r="F1" s="2"/>
      <c r="G1" s="2"/>
      <c r="H1" s="2"/>
    </row>
    <row r="2" spans="2:8" ht="32.25" customHeight="1">
      <c r="B2" s="257" t="s">
        <v>52</v>
      </c>
      <c r="C2" s="257"/>
      <c r="D2" s="257"/>
      <c r="E2" s="257"/>
      <c r="F2" s="257"/>
      <c r="G2" s="257"/>
      <c r="H2" s="257"/>
    </row>
    <row r="3" spans="2:8" ht="16.5" customHeight="1">
      <c r="B3" s="72" t="s">
        <v>1</v>
      </c>
      <c r="C3" s="68"/>
      <c r="D3" s="68"/>
      <c r="E3" s="68"/>
      <c r="F3" s="68"/>
      <c r="G3" s="68"/>
      <c r="H3" s="68"/>
    </row>
    <row r="4" spans="2:8" ht="16.5" customHeight="1">
      <c r="B4" s="73" t="s">
        <v>2</v>
      </c>
      <c r="C4" s="68"/>
      <c r="D4" s="68"/>
      <c r="E4" s="68"/>
      <c r="F4" s="68"/>
      <c r="G4" s="68"/>
      <c r="H4" s="68"/>
    </row>
    <row r="5" spans="2:8" ht="12.75">
      <c r="B5" s="257" t="s">
        <v>45</v>
      </c>
      <c r="C5" s="257"/>
      <c r="D5" s="257"/>
      <c r="E5" s="257"/>
      <c r="F5" s="257"/>
      <c r="G5" s="257"/>
      <c r="H5" s="257"/>
    </row>
    <row r="6" spans="2:8" ht="12.75">
      <c r="B6" s="2"/>
      <c r="C6" s="2"/>
      <c r="D6" s="2"/>
      <c r="E6" s="2"/>
      <c r="F6" s="2"/>
      <c r="G6" s="2"/>
      <c r="H6" s="2"/>
    </row>
    <row r="7" spans="2:8" ht="12.75" customHeight="1">
      <c r="B7" s="255" t="s">
        <v>3</v>
      </c>
      <c r="C7" s="2"/>
      <c r="D7" s="2"/>
      <c r="E7" s="258" t="s">
        <v>58</v>
      </c>
      <c r="F7" s="260" t="s">
        <v>130</v>
      </c>
      <c r="G7" s="262" t="s">
        <v>131</v>
      </c>
      <c r="H7" s="2"/>
    </row>
    <row r="8" spans="2:8" ht="12.75">
      <c r="B8" s="256"/>
      <c r="C8" s="2"/>
      <c r="D8" s="2"/>
      <c r="E8" s="259"/>
      <c r="F8" s="261"/>
      <c r="G8" s="263"/>
      <c r="H8" s="2"/>
    </row>
    <row r="9" spans="2:10" ht="14.25" customHeight="1">
      <c r="B9" s="83" t="s">
        <v>31</v>
      </c>
      <c r="C9" s="68"/>
      <c r="D9" s="69"/>
      <c r="E9" s="88">
        <v>9151</v>
      </c>
      <c r="F9" s="94">
        <v>9031</v>
      </c>
      <c r="G9" s="97">
        <v>-0.013</v>
      </c>
      <c r="H9" s="69"/>
      <c r="J9" s="193"/>
    </row>
    <row r="10" spans="2:10" ht="14.25" customHeight="1">
      <c r="B10" s="84" t="s">
        <v>98</v>
      </c>
      <c r="C10" s="68"/>
      <c r="D10" s="69"/>
      <c r="E10" s="89">
        <v>21</v>
      </c>
      <c r="F10" s="78">
        <v>17</v>
      </c>
      <c r="G10" s="98">
        <v>-0.179</v>
      </c>
      <c r="H10" s="69"/>
      <c r="J10" s="193"/>
    </row>
    <row r="11" spans="2:10" ht="14.25" customHeight="1">
      <c r="B11" s="85" t="s">
        <v>4</v>
      </c>
      <c r="C11" s="68"/>
      <c r="D11" s="69"/>
      <c r="E11" s="90">
        <v>9172</v>
      </c>
      <c r="F11" s="77">
        <v>9048</v>
      </c>
      <c r="G11" s="99">
        <v>-0.013</v>
      </c>
      <c r="H11" s="69"/>
      <c r="J11" s="193"/>
    </row>
    <row r="12" spans="2:10" ht="14.25" customHeight="1">
      <c r="B12" s="84" t="s">
        <v>5</v>
      </c>
      <c r="C12" s="68"/>
      <c r="D12" s="69"/>
      <c r="E12" s="89">
        <v>42</v>
      </c>
      <c r="F12" s="78">
        <v>65</v>
      </c>
      <c r="G12" s="98">
        <v>0.551</v>
      </c>
      <c r="H12" s="69"/>
      <c r="J12" s="193"/>
    </row>
    <row r="13" spans="2:10" ht="14.25" customHeight="1">
      <c r="B13" s="84" t="s">
        <v>54</v>
      </c>
      <c r="C13" s="68"/>
      <c r="D13" s="69"/>
      <c r="E13" s="89">
        <v>-4728</v>
      </c>
      <c r="F13" s="78">
        <v>-4682</v>
      </c>
      <c r="G13" s="98">
        <v>-0.01</v>
      </c>
      <c r="H13" s="69"/>
      <c r="J13" s="193"/>
    </row>
    <row r="14" spans="2:10" ht="14.25" customHeight="1">
      <c r="B14" s="84" t="s">
        <v>55</v>
      </c>
      <c r="C14" s="68"/>
      <c r="D14" s="69"/>
      <c r="E14" s="89">
        <v>-1981</v>
      </c>
      <c r="F14" s="78">
        <v>-1978</v>
      </c>
      <c r="G14" s="100">
        <v>-0.002</v>
      </c>
      <c r="H14" s="69"/>
      <c r="J14" s="193"/>
    </row>
    <row r="15" spans="2:10" ht="14.25" customHeight="1">
      <c r="B15" s="84" t="s">
        <v>53</v>
      </c>
      <c r="C15" s="68"/>
      <c r="D15" s="69"/>
      <c r="E15" s="89">
        <v>-127</v>
      </c>
      <c r="F15" s="78">
        <v>50</v>
      </c>
      <c r="G15" s="101" t="s">
        <v>136</v>
      </c>
      <c r="H15" s="69"/>
      <c r="J15" s="193"/>
    </row>
    <row r="16" spans="2:10" ht="14.25" customHeight="1">
      <c r="B16" s="85" t="s">
        <v>56</v>
      </c>
      <c r="C16" s="68"/>
      <c r="D16" s="69"/>
      <c r="E16" s="90">
        <v>2378</v>
      </c>
      <c r="F16" s="77">
        <v>2503</v>
      </c>
      <c r="G16" s="99">
        <v>0.053</v>
      </c>
      <c r="H16" s="69"/>
      <c r="J16" s="193"/>
    </row>
    <row r="17" spans="2:10" ht="14.25" customHeight="1">
      <c r="B17" s="86" t="s">
        <v>57</v>
      </c>
      <c r="C17" s="70"/>
      <c r="D17" s="69"/>
      <c r="E17" s="91">
        <v>0.26</v>
      </c>
      <c r="F17" s="95">
        <v>0.277</v>
      </c>
      <c r="G17" s="102">
        <v>1.7</v>
      </c>
      <c r="J17" s="193"/>
    </row>
    <row r="18" spans="2:10" ht="14.25" customHeight="1">
      <c r="B18" s="84" t="s">
        <v>97</v>
      </c>
      <c r="C18" s="70"/>
      <c r="D18" s="69"/>
      <c r="E18" s="89">
        <v>0</v>
      </c>
      <c r="F18" s="78">
        <v>-18</v>
      </c>
      <c r="G18" s="100" t="s">
        <v>136</v>
      </c>
      <c r="H18" s="69"/>
      <c r="J18" s="193"/>
    </row>
    <row r="19" spans="2:10" ht="14.25" customHeight="1">
      <c r="B19" s="84" t="s">
        <v>6</v>
      </c>
      <c r="C19" s="68"/>
      <c r="D19" s="69"/>
      <c r="E19" s="89">
        <v>-993</v>
      </c>
      <c r="F19" s="78">
        <v>-885</v>
      </c>
      <c r="G19" s="98">
        <v>-0.109</v>
      </c>
      <c r="H19" s="69"/>
      <c r="J19" s="193"/>
    </row>
    <row r="20" spans="2:10" ht="14.25" customHeight="1">
      <c r="B20" s="85" t="s">
        <v>7</v>
      </c>
      <c r="C20" s="68"/>
      <c r="D20" s="69"/>
      <c r="E20" s="90">
        <v>1384</v>
      </c>
      <c r="F20" s="77">
        <v>1600</v>
      </c>
      <c r="G20" s="99">
        <v>0.156</v>
      </c>
      <c r="H20" s="69"/>
      <c r="J20" s="193"/>
    </row>
    <row r="21" spans="2:10" ht="14.25" customHeight="1">
      <c r="B21" s="84" t="s">
        <v>8</v>
      </c>
      <c r="C21" s="68"/>
      <c r="D21" s="69"/>
      <c r="E21" s="89">
        <v>-51</v>
      </c>
      <c r="F21" s="78">
        <v>-16</v>
      </c>
      <c r="G21" s="100">
        <v>-0.683</v>
      </c>
      <c r="H21" s="69"/>
      <c r="J21" s="193"/>
    </row>
    <row r="22" spans="2:10" ht="14.25" customHeight="1">
      <c r="B22" s="84" t="s">
        <v>41</v>
      </c>
      <c r="C22" s="68"/>
      <c r="D22" s="69"/>
      <c r="E22" s="89">
        <v>2</v>
      </c>
      <c r="F22" s="78">
        <v>-5</v>
      </c>
      <c r="G22" s="100">
        <v>-3.168</v>
      </c>
      <c r="H22" s="69"/>
      <c r="J22" s="193"/>
    </row>
    <row r="23" spans="2:10" ht="14.25" customHeight="1">
      <c r="B23" s="85" t="s">
        <v>9</v>
      </c>
      <c r="C23" s="68"/>
      <c r="D23" s="69"/>
      <c r="E23" s="90">
        <v>1336</v>
      </c>
      <c r="F23" s="77">
        <v>1580</v>
      </c>
      <c r="G23" s="99">
        <v>0.183</v>
      </c>
      <c r="H23" s="69"/>
      <c r="J23" s="193"/>
    </row>
    <row r="24" spans="2:10" ht="14.25" customHeight="1">
      <c r="B24" s="84" t="s">
        <v>10</v>
      </c>
      <c r="C24" s="68"/>
      <c r="D24" s="69"/>
      <c r="E24" s="89">
        <v>-265</v>
      </c>
      <c r="F24" s="78">
        <v>-336</v>
      </c>
      <c r="G24" s="101">
        <v>0.266</v>
      </c>
      <c r="H24" s="69"/>
      <c r="J24" s="193"/>
    </row>
    <row r="25" spans="2:10" ht="14.25" customHeight="1">
      <c r="B25" s="85" t="s">
        <v>11</v>
      </c>
      <c r="C25" s="68"/>
      <c r="D25" s="69"/>
      <c r="E25" s="90">
        <v>1070</v>
      </c>
      <c r="F25" s="77">
        <v>1244</v>
      </c>
      <c r="G25" s="99">
        <v>0.162</v>
      </c>
      <c r="H25" s="69"/>
      <c r="J25" s="193"/>
    </row>
    <row r="26" spans="2:7" ht="7.5" customHeight="1">
      <c r="B26" s="85"/>
      <c r="C26" s="68"/>
      <c r="D26" s="69"/>
      <c r="E26" s="90" t="s">
        <v>0</v>
      </c>
      <c r="F26" s="77" t="s">
        <v>0</v>
      </c>
      <c r="G26" s="103"/>
    </row>
    <row r="27" spans="2:10" ht="14.25" customHeight="1">
      <c r="B27" s="87" t="s">
        <v>12</v>
      </c>
      <c r="C27" s="68"/>
      <c r="D27" s="69"/>
      <c r="E27" s="93">
        <v>1070</v>
      </c>
      <c r="F27" s="96">
        <v>1244</v>
      </c>
      <c r="G27" s="104">
        <v>0.162</v>
      </c>
      <c r="H27" s="69"/>
      <c r="J27" s="193"/>
    </row>
    <row r="28" spans="2:10" ht="14.25" customHeight="1">
      <c r="B28" s="68"/>
      <c r="C28" s="68"/>
      <c r="D28" s="68"/>
      <c r="E28" s="68"/>
      <c r="F28" s="68"/>
      <c r="G28" s="68"/>
      <c r="J28" s="193"/>
    </row>
    <row r="29" spans="2:10" ht="14.25" customHeight="1">
      <c r="B29" s="105" t="s">
        <v>132</v>
      </c>
      <c r="C29" s="71"/>
      <c r="D29" s="71"/>
      <c r="E29" s="106">
        <v>309</v>
      </c>
      <c r="F29" s="107">
        <v>457</v>
      </c>
      <c r="G29" s="108">
        <v>0.479</v>
      </c>
      <c r="H29" s="71"/>
      <c r="J29" s="193"/>
    </row>
    <row r="30" spans="2:8" ht="9.75" customHeight="1">
      <c r="B30" s="5"/>
      <c r="C30" s="2"/>
      <c r="D30" s="2"/>
      <c r="E30" s="2"/>
      <c r="F30" s="2"/>
      <c r="G30" s="2"/>
      <c r="H30" s="2"/>
    </row>
    <row r="31" spans="2:8" ht="27" customHeight="1">
      <c r="B31" s="286" t="s">
        <v>138</v>
      </c>
      <c r="C31" s="286"/>
      <c r="D31" s="286"/>
      <c r="E31" s="286"/>
      <c r="F31" s="286"/>
      <c r="G31" s="286"/>
      <c r="H31" s="286"/>
    </row>
    <row r="32" ht="14.25" customHeight="1">
      <c r="B32" s="75" t="s">
        <v>137</v>
      </c>
    </row>
    <row r="33" ht="14.25" customHeight="1">
      <c r="B33" s="75"/>
    </row>
  </sheetData>
  <sheetProtection/>
  <mergeCells count="7">
    <mergeCell ref="B31:H31"/>
    <mergeCell ref="B7:B8"/>
    <mergeCell ref="B2:H2"/>
    <mergeCell ref="B5:H5"/>
    <mergeCell ref="E7:E8"/>
    <mergeCell ref="F7:F8"/>
    <mergeCell ref="G7:G8"/>
  </mergeCells>
  <printOptions/>
  <pageMargins left="0.7480314960629921" right="0.7480314960629921" top="0.984251968503937" bottom="0.984251968503937" header="0.5118110236220472" footer="0.5118110236220472"/>
  <pageSetup fitToHeight="1" fitToWidth="1" horizontalDpi="600" verticalDpi="600" orientation="landscape" paperSize="9" scale="96"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2:M24"/>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9.140625" style="292" customWidth="1"/>
    <col min="2" max="2" width="45.7109375" style="292" customWidth="1"/>
    <col min="3" max="4" width="9.140625" style="292" customWidth="1"/>
    <col min="5" max="5" width="11.00390625" style="292" customWidth="1"/>
    <col min="6" max="6" width="9.140625" style="292" customWidth="1"/>
    <col min="7" max="7" width="12.00390625" style="292" customWidth="1"/>
    <col min="8" max="16384" width="9.140625" style="292" customWidth="1"/>
  </cols>
  <sheetData>
    <row r="2" spans="2:8" ht="14.25" customHeight="1">
      <c r="B2" s="287" t="s">
        <v>141</v>
      </c>
      <c r="C2" s="288"/>
      <c r="D2" s="288"/>
      <c r="E2" s="289" t="str">
        <f>'[1]Výsledkovka, Investice - konsol'!E$7</f>
        <v>1Q 2015</v>
      </c>
      <c r="F2" s="290" t="str">
        <f>'[1]Výsledkovka, Investice - konsol'!F$7</f>
        <v>1Q 2016</v>
      </c>
      <c r="G2" s="291" t="str">
        <f>'[1]Výsledkovka, Investice - konsol'!G$7</f>
        <v>% změna 1Q16/1Q15</v>
      </c>
      <c r="H2" s="288"/>
    </row>
    <row r="3" spans="2:8" ht="14.25" customHeight="1">
      <c r="B3" s="293"/>
      <c r="C3" s="288"/>
      <c r="D3" s="288"/>
      <c r="E3" s="294"/>
      <c r="F3" s="295"/>
      <c r="G3" s="296"/>
      <c r="H3" s="288"/>
    </row>
    <row r="4" spans="2:13" ht="14.25" customHeight="1">
      <c r="B4" s="297" t="s">
        <v>31</v>
      </c>
      <c r="C4" s="298"/>
      <c r="D4" s="299"/>
      <c r="E4" s="300">
        <v>7589</v>
      </c>
      <c r="F4" s="301">
        <v>7463</v>
      </c>
      <c r="G4" s="302">
        <v>-0.017</v>
      </c>
      <c r="H4" s="299"/>
      <c r="K4" s="303"/>
      <c r="L4" s="303"/>
      <c r="M4" s="304"/>
    </row>
    <row r="5" spans="2:13" ht="14.25" customHeight="1">
      <c r="B5" s="305" t="s">
        <v>142</v>
      </c>
      <c r="C5" s="298"/>
      <c r="D5" s="299"/>
      <c r="E5" s="306">
        <v>2891</v>
      </c>
      <c r="F5" s="307">
        <v>2828</v>
      </c>
      <c r="G5" s="308">
        <v>-0.022</v>
      </c>
      <c r="H5" s="299"/>
      <c r="M5" s="304"/>
    </row>
    <row r="6" spans="2:13" ht="14.25" customHeight="1">
      <c r="B6" s="305" t="s">
        <v>143</v>
      </c>
      <c r="C6" s="298"/>
      <c r="D6" s="299"/>
      <c r="E6" s="306">
        <v>4698</v>
      </c>
      <c r="F6" s="307">
        <v>4635</v>
      </c>
      <c r="G6" s="308">
        <v>-0.014</v>
      </c>
      <c r="H6" s="299"/>
      <c r="M6" s="304"/>
    </row>
    <row r="7" spans="2:13" ht="14.25" customHeight="1">
      <c r="B7" s="309" t="s">
        <v>56</v>
      </c>
      <c r="C7" s="298"/>
      <c r="D7" s="299"/>
      <c r="E7" s="310">
        <v>1835</v>
      </c>
      <c r="F7" s="311">
        <v>1949</v>
      </c>
      <c r="G7" s="312">
        <v>0.062</v>
      </c>
      <c r="H7" s="299"/>
      <c r="M7" s="304"/>
    </row>
    <row r="8" spans="2:13" ht="14.25" customHeight="1">
      <c r="B8" s="313" t="s">
        <v>144</v>
      </c>
      <c r="C8" s="298"/>
      <c r="D8" s="299"/>
      <c r="E8" s="314">
        <v>0.242</v>
      </c>
      <c r="F8" s="315">
        <v>0.261</v>
      </c>
      <c r="G8" s="316">
        <v>1.9</v>
      </c>
      <c r="H8" s="299"/>
      <c r="M8" s="304"/>
    </row>
    <row r="9" spans="2:13" ht="14.25" customHeight="1">
      <c r="B9" s="317" t="s">
        <v>145</v>
      </c>
      <c r="C9" s="298"/>
      <c r="D9" s="299"/>
      <c r="E9" s="318">
        <v>210</v>
      </c>
      <c r="F9" s="319">
        <v>364</v>
      </c>
      <c r="G9" s="320">
        <v>0.734</v>
      </c>
      <c r="H9" s="299"/>
      <c r="M9" s="304"/>
    </row>
    <row r="10" ht="8.25" customHeight="1">
      <c r="B10" s="321"/>
    </row>
    <row r="11" ht="14.25" customHeight="1">
      <c r="B11" s="322" t="s">
        <v>139</v>
      </c>
    </row>
    <row r="12" spans="2:9" ht="14.25" customHeight="1">
      <c r="B12" s="323"/>
      <c r="C12" s="324"/>
      <c r="D12" s="324"/>
      <c r="E12" s="324"/>
      <c r="F12" s="324"/>
      <c r="G12" s="324"/>
      <c r="H12" s="324"/>
      <c r="I12" s="324"/>
    </row>
    <row r="13" ht="14.25" customHeight="1">
      <c r="B13" s="325"/>
    </row>
    <row r="14" spans="2:8" ht="14.25" customHeight="1">
      <c r="B14" s="287" t="s">
        <v>146</v>
      </c>
      <c r="C14" s="288"/>
      <c r="D14" s="288"/>
      <c r="E14" s="289" t="str">
        <f>'[1]Výsledkovka, Investice - konsol'!E$7</f>
        <v>1Q 2015</v>
      </c>
      <c r="F14" s="290" t="str">
        <f>'[1]Výsledkovka, Investice - konsol'!F$7</f>
        <v>1Q 2016</v>
      </c>
      <c r="G14" s="291" t="str">
        <f>'[1]Výsledkovka, Investice - konsol'!G$7</f>
        <v>% změna 1Q16/1Q15</v>
      </c>
      <c r="H14" s="288"/>
    </row>
    <row r="15" spans="2:8" ht="14.25" customHeight="1">
      <c r="B15" s="293"/>
      <c r="C15" s="288"/>
      <c r="D15" s="288"/>
      <c r="E15" s="294"/>
      <c r="F15" s="295"/>
      <c r="G15" s="296"/>
      <c r="H15" s="288"/>
    </row>
    <row r="16" spans="2:13" ht="14.25" customHeight="1">
      <c r="B16" s="297" t="s">
        <v>31</v>
      </c>
      <c r="C16" s="298"/>
      <c r="D16" s="299"/>
      <c r="E16" s="300">
        <v>1608</v>
      </c>
      <c r="F16" s="301">
        <v>1613</v>
      </c>
      <c r="G16" s="302">
        <v>0.003</v>
      </c>
      <c r="H16" s="299"/>
      <c r="K16" s="303"/>
      <c r="L16" s="303"/>
      <c r="M16" s="304"/>
    </row>
    <row r="17" spans="2:13" ht="14.25" customHeight="1">
      <c r="B17" s="305" t="s">
        <v>142</v>
      </c>
      <c r="C17" s="298"/>
      <c r="D17" s="299"/>
      <c r="E17" s="306">
        <v>1608</v>
      </c>
      <c r="F17" s="307">
        <v>1612</v>
      </c>
      <c r="G17" s="308">
        <v>0.002</v>
      </c>
      <c r="H17" s="299"/>
      <c r="M17" s="304"/>
    </row>
    <row r="18" spans="2:13" ht="14.25" customHeight="1">
      <c r="B18" s="305" t="s">
        <v>143</v>
      </c>
      <c r="C18" s="298"/>
      <c r="D18" s="299"/>
      <c r="E18" s="306">
        <v>0</v>
      </c>
      <c r="F18" s="307">
        <v>1</v>
      </c>
      <c r="G18" s="308" t="s">
        <v>136</v>
      </c>
      <c r="H18" s="299"/>
      <c r="M18" s="304"/>
    </row>
    <row r="19" spans="2:13" ht="14.25" customHeight="1">
      <c r="B19" s="309" t="s">
        <v>56</v>
      </c>
      <c r="C19" s="298"/>
      <c r="D19" s="299"/>
      <c r="E19" s="310">
        <v>542</v>
      </c>
      <c r="F19" s="311">
        <v>554</v>
      </c>
      <c r="G19" s="312">
        <v>0.022</v>
      </c>
      <c r="H19" s="299"/>
      <c r="M19" s="304"/>
    </row>
    <row r="20" spans="2:13" ht="14.25" customHeight="1">
      <c r="B20" s="313" t="s">
        <v>144</v>
      </c>
      <c r="C20" s="298"/>
      <c r="D20" s="299"/>
      <c r="E20" s="314">
        <v>0.337</v>
      </c>
      <c r="F20" s="315">
        <v>0.344</v>
      </c>
      <c r="G20" s="316">
        <v>0.6</v>
      </c>
      <c r="H20" s="299"/>
      <c r="M20" s="304"/>
    </row>
    <row r="21" spans="2:13" ht="14.25" customHeight="1">
      <c r="B21" s="317" t="s">
        <v>145</v>
      </c>
      <c r="C21" s="298"/>
      <c r="D21" s="299"/>
      <c r="E21" s="318">
        <v>99</v>
      </c>
      <c r="F21" s="319">
        <v>93</v>
      </c>
      <c r="G21" s="320">
        <v>-0.06</v>
      </c>
      <c r="H21" s="299"/>
      <c r="M21" s="304"/>
    </row>
    <row r="22" ht="8.25" customHeight="1">
      <c r="B22" s="321"/>
    </row>
    <row r="23" ht="14.25" customHeight="1">
      <c r="B23" s="322" t="s">
        <v>140</v>
      </c>
    </row>
    <row r="24" ht="17.25" customHeight="1">
      <c r="B24" s="321"/>
    </row>
    <row r="26" ht="28.5" customHeight="1"/>
  </sheetData>
  <sheetProtection/>
  <mergeCells count="8">
    <mergeCell ref="B2:B3"/>
    <mergeCell ref="E2:E3"/>
    <mergeCell ref="F2:F3"/>
    <mergeCell ref="G2:G3"/>
    <mergeCell ref="B14:B15"/>
    <mergeCell ref="E14:E15"/>
    <mergeCell ref="F14:F15"/>
    <mergeCell ref="G14:G15"/>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B2:M34"/>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16384" width="9.140625" style="4" customWidth="1"/>
  </cols>
  <sheetData>
    <row r="2" spans="2:8" ht="14.25" customHeight="1">
      <c r="B2" s="255" t="s">
        <v>32</v>
      </c>
      <c r="C2" s="2"/>
      <c r="D2" s="2"/>
      <c r="E2" s="258" t="str">
        <f>'Group P&amp;L, CapEx'!E$7</f>
        <v>1Q 2015</v>
      </c>
      <c r="F2" s="266" t="str">
        <f>'Group P&amp;L, CapEx'!F$7</f>
        <v>1Q 2016</v>
      </c>
      <c r="G2" s="264" t="str">
        <f>'Group P&amp;L, CapEx'!G$7</f>
        <v>% change 1Q16/1Q15</v>
      </c>
      <c r="H2" s="2"/>
    </row>
    <row r="3" spans="2:8" ht="14.25" customHeight="1">
      <c r="B3" s="256"/>
      <c r="C3" s="2"/>
      <c r="D3" s="2"/>
      <c r="E3" s="259"/>
      <c r="F3" s="267"/>
      <c r="G3" s="265"/>
      <c r="H3" s="2"/>
    </row>
    <row r="4" spans="2:13" ht="14.25" customHeight="1">
      <c r="B4" s="109" t="s">
        <v>13</v>
      </c>
      <c r="C4" s="70"/>
      <c r="D4" s="76"/>
      <c r="E4" s="113">
        <v>2850</v>
      </c>
      <c r="F4" s="114">
        <v>2771</v>
      </c>
      <c r="G4" s="120">
        <v>-0.028</v>
      </c>
      <c r="H4" s="76"/>
      <c r="K4" s="194"/>
      <c r="L4" s="194"/>
      <c r="M4" s="195"/>
    </row>
    <row r="5" spans="2:13" ht="14.25" customHeight="1">
      <c r="B5" s="110" t="s">
        <v>106</v>
      </c>
      <c r="C5" s="70"/>
      <c r="D5" s="76"/>
      <c r="E5" s="89">
        <v>763</v>
      </c>
      <c r="F5" s="115">
        <v>690</v>
      </c>
      <c r="G5" s="101">
        <v>-0.096</v>
      </c>
      <c r="H5" s="76"/>
      <c r="M5" s="195"/>
    </row>
    <row r="6" spans="2:13" ht="14.25" customHeight="1">
      <c r="B6" s="110" t="s">
        <v>36</v>
      </c>
      <c r="C6" s="70"/>
      <c r="D6" s="76"/>
      <c r="E6" s="89">
        <v>314</v>
      </c>
      <c r="F6" s="115">
        <v>268</v>
      </c>
      <c r="G6" s="101">
        <v>-0.147</v>
      </c>
      <c r="H6" s="76"/>
      <c r="M6" s="195"/>
    </row>
    <row r="7" spans="2:13" ht="14.25" customHeight="1">
      <c r="B7" s="110" t="s">
        <v>107</v>
      </c>
      <c r="C7" s="70"/>
      <c r="D7" s="76"/>
      <c r="E7" s="89">
        <v>1237</v>
      </c>
      <c r="F7" s="115">
        <v>1277</v>
      </c>
      <c r="G7" s="101">
        <v>0.032</v>
      </c>
      <c r="H7" s="76"/>
      <c r="M7" s="195"/>
    </row>
    <row r="8" spans="2:13" ht="14.25" customHeight="1">
      <c r="B8" s="110" t="s">
        <v>33</v>
      </c>
      <c r="C8" s="70"/>
      <c r="D8" s="76"/>
      <c r="E8" s="89">
        <v>404</v>
      </c>
      <c r="F8" s="115">
        <v>411</v>
      </c>
      <c r="G8" s="101">
        <v>0.017</v>
      </c>
      <c r="H8" s="76"/>
      <c r="M8" s="195"/>
    </row>
    <row r="9" spans="2:13" ht="14.25" customHeight="1">
      <c r="B9" s="110" t="s">
        <v>59</v>
      </c>
      <c r="C9" s="70"/>
      <c r="D9" s="76"/>
      <c r="E9" s="89">
        <v>132</v>
      </c>
      <c r="F9" s="115">
        <v>125</v>
      </c>
      <c r="G9" s="101">
        <v>-0.049</v>
      </c>
      <c r="H9" s="76"/>
      <c r="M9" s="195"/>
    </row>
    <row r="10" spans="2:13" ht="14.25" customHeight="1">
      <c r="B10" s="111" t="s">
        <v>34</v>
      </c>
      <c r="C10" s="70"/>
      <c r="D10" s="76"/>
      <c r="E10" s="90">
        <v>41</v>
      </c>
      <c r="F10" s="116">
        <v>58</v>
      </c>
      <c r="G10" s="121">
        <v>0.422</v>
      </c>
      <c r="H10" s="76"/>
      <c r="M10" s="195"/>
    </row>
    <row r="11" spans="2:13" ht="5.25" customHeight="1">
      <c r="B11" s="111"/>
      <c r="C11" s="70"/>
      <c r="D11" s="76"/>
      <c r="E11" s="117" t="s">
        <v>0</v>
      </c>
      <c r="F11" s="92" t="s">
        <v>0</v>
      </c>
      <c r="G11" s="103" t="s">
        <v>0</v>
      </c>
      <c r="H11" s="76"/>
      <c r="M11" s="195"/>
    </row>
    <row r="12" spans="2:13" ht="14.25" customHeight="1">
      <c r="B12" s="112" t="s">
        <v>35</v>
      </c>
      <c r="C12" s="70"/>
      <c r="D12" s="76"/>
      <c r="E12" s="118">
        <v>2891</v>
      </c>
      <c r="F12" s="119">
        <v>2828</v>
      </c>
      <c r="G12" s="122">
        <v>-0.022</v>
      </c>
      <c r="H12" s="76"/>
      <c r="M12" s="195"/>
    </row>
    <row r="13" ht="8.25" customHeight="1">
      <c r="B13" s="5"/>
    </row>
    <row r="14" ht="14.25" customHeight="1">
      <c r="B14" s="79" t="s">
        <v>110</v>
      </c>
    </row>
    <row r="15" spans="2:9" ht="14.25" customHeight="1">
      <c r="B15" s="79" t="s">
        <v>111</v>
      </c>
      <c r="C15" s="7"/>
      <c r="D15" s="7"/>
      <c r="E15" s="7"/>
      <c r="F15" s="7"/>
      <c r="G15" s="7"/>
      <c r="H15" s="7"/>
      <c r="I15" s="7"/>
    </row>
    <row r="16" ht="14.25" customHeight="1">
      <c r="B16" s="8"/>
    </row>
    <row r="17" spans="2:8" ht="12.75" customHeight="1">
      <c r="B17" s="255" t="s">
        <v>37</v>
      </c>
      <c r="C17" s="2"/>
      <c r="D17" s="2"/>
      <c r="E17" s="258" t="str">
        <f>'Group P&amp;L, CapEx'!E$7</f>
        <v>1Q 2015</v>
      </c>
      <c r="F17" s="266" t="str">
        <f>'Group P&amp;L, CapEx'!F$7</f>
        <v>1Q 2016</v>
      </c>
      <c r="G17" s="264" t="str">
        <f>'Group P&amp;L, CapEx'!G$7</f>
        <v>% change 1Q16/1Q15</v>
      </c>
      <c r="H17" s="2"/>
    </row>
    <row r="18" spans="2:8" ht="12.75">
      <c r="B18" s="256"/>
      <c r="C18" s="2"/>
      <c r="D18" s="2"/>
      <c r="E18" s="259"/>
      <c r="F18" s="267"/>
      <c r="G18" s="265"/>
      <c r="H18" s="2"/>
    </row>
    <row r="19" spans="2:13" ht="14.25" customHeight="1">
      <c r="B19" s="109" t="s">
        <v>13</v>
      </c>
      <c r="C19" s="70"/>
      <c r="D19" s="70"/>
      <c r="E19" s="113">
        <v>4402</v>
      </c>
      <c r="F19" s="114">
        <v>4334</v>
      </c>
      <c r="G19" s="124">
        <v>-0.015</v>
      </c>
      <c r="H19" s="70"/>
      <c r="K19" s="194"/>
      <c r="L19" s="194"/>
      <c r="M19" s="195"/>
    </row>
    <row r="20" spans="2:13" ht="14.25" customHeight="1">
      <c r="B20" s="110" t="s">
        <v>38</v>
      </c>
      <c r="C20" s="70"/>
      <c r="D20" s="70"/>
      <c r="E20" s="89">
        <v>3658</v>
      </c>
      <c r="F20" s="115">
        <v>3574</v>
      </c>
      <c r="G20" s="101">
        <v>-0.023</v>
      </c>
      <c r="H20" s="70"/>
      <c r="K20" s="194"/>
      <c r="L20" s="194"/>
      <c r="M20" s="195"/>
    </row>
    <row r="21" spans="2:13" ht="14.25" customHeight="1">
      <c r="B21" s="123" t="s">
        <v>60</v>
      </c>
      <c r="C21" s="70"/>
      <c r="D21" s="70"/>
      <c r="E21" s="89">
        <v>2352</v>
      </c>
      <c r="F21" s="115">
        <v>2171</v>
      </c>
      <c r="G21" s="101">
        <v>-0.077</v>
      </c>
      <c r="H21" s="70"/>
      <c r="K21" s="194"/>
      <c r="L21" s="194"/>
      <c r="M21" s="195"/>
    </row>
    <row r="22" spans="2:13" ht="14.25" customHeight="1">
      <c r="B22" s="123" t="s">
        <v>61</v>
      </c>
      <c r="C22" s="70"/>
      <c r="D22" s="70"/>
      <c r="E22" s="89">
        <v>276</v>
      </c>
      <c r="F22" s="115">
        <v>238</v>
      </c>
      <c r="G22" s="101">
        <v>-0.136</v>
      </c>
      <c r="H22" s="70"/>
      <c r="K22" s="194"/>
      <c r="L22" s="194"/>
      <c r="M22" s="195"/>
    </row>
    <row r="23" spans="2:13" ht="14.25" customHeight="1">
      <c r="B23" s="123" t="s">
        <v>62</v>
      </c>
      <c r="C23" s="70"/>
      <c r="D23" s="70"/>
      <c r="E23" s="89">
        <v>1030</v>
      </c>
      <c r="F23" s="115">
        <v>1165</v>
      </c>
      <c r="G23" s="101">
        <v>0.131</v>
      </c>
      <c r="H23" s="70"/>
      <c r="K23" s="194"/>
      <c r="L23" s="194"/>
      <c r="M23" s="195"/>
    </row>
    <row r="24" spans="2:13" ht="14.25" customHeight="1">
      <c r="B24" s="110" t="s">
        <v>63</v>
      </c>
      <c r="C24" s="70"/>
      <c r="D24" s="70"/>
      <c r="E24" s="89">
        <v>540</v>
      </c>
      <c r="F24" s="115">
        <v>553</v>
      </c>
      <c r="G24" s="101">
        <v>0.024</v>
      </c>
      <c r="H24" s="70"/>
      <c r="K24" s="194"/>
      <c r="L24" s="194"/>
      <c r="M24" s="195"/>
    </row>
    <row r="25" spans="2:13" ht="14.25" customHeight="1">
      <c r="B25" s="110" t="s">
        <v>133</v>
      </c>
      <c r="C25" s="70"/>
      <c r="D25" s="70"/>
      <c r="E25" s="89">
        <v>204</v>
      </c>
      <c r="F25" s="115">
        <v>207</v>
      </c>
      <c r="G25" s="101">
        <v>0.015</v>
      </c>
      <c r="H25" s="70"/>
      <c r="K25" s="194"/>
      <c r="L25" s="194"/>
      <c r="M25" s="195"/>
    </row>
    <row r="26" spans="2:13" ht="16.5" customHeight="1">
      <c r="B26" s="111" t="s">
        <v>34</v>
      </c>
      <c r="C26" s="70"/>
      <c r="D26" s="70"/>
      <c r="E26" s="90">
        <v>296</v>
      </c>
      <c r="F26" s="116">
        <v>301</v>
      </c>
      <c r="G26" s="121">
        <v>0.015</v>
      </c>
      <c r="H26" s="81"/>
      <c r="K26" s="194"/>
      <c r="L26" s="194"/>
      <c r="M26" s="195"/>
    </row>
    <row r="27" spans="2:12" ht="4.5" customHeight="1">
      <c r="B27" s="111"/>
      <c r="C27" s="70"/>
      <c r="D27" s="70"/>
      <c r="E27" s="90" t="s">
        <v>0</v>
      </c>
      <c r="F27" s="116" t="s">
        <v>0</v>
      </c>
      <c r="G27" s="121" t="s">
        <v>0</v>
      </c>
      <c r="K27" s="194"/>
      <c r="L27" s="194"/>
    </row>
    <row r="28" spans="2:13" ht="14.25" customHeight="1">
      <c r="B28" s="112" t="s">
        <v>35</v>
      </c>
      <c r="C28" s="70"/>
      <c r="D28" s="70"/>
      <c r="E28" s="118">
        <v>4698</v>
      </c>
      <c r="F28" s="119">
        <v>4635</v>
      </c>
      <c r="G28" s="122">
        <v>-0.014</v>
      </c>
      <c r="K28" s="194"/>
      <c r="L28" s="194"/>
      <c r="M28" s="195"/>
    </row>
    <row r="29" spans="2:7" ht="6" customHeight="1">
      <c r="B29" s="70"/>
      <c r="C29" s="70"/>
      <c r="D29" s="70"/>
      <c r="E29" s="70"/>
      <c r="F29" s="70"/>
      <c r="G29" s="70"/>
    </row>
    <row r="30" spans="2:8" ht="14.25" customHeight="1">
      <c r="B30" s="74" t="s">
        <v>112</v>
      </c>
      <c r="C30" s="70"/>
      <c r="D30" s="70"/>
      <c r="E30" s="70"/>
      <c r="F30" s="70"/>
      <c r="G30" s="70"/>
      <c r="H30" s="70"/>
    </row>
    <row r="31" spans="2:7" ht="14.25" customHeight="1">
      <c r="B31" s="74" t="s">
        <v>113</v>
      </c>
      <c r="C31" s="70"/>
      <c r="D31" s="70"/>
      <c r="E31" s="70"/>
      <c r="F31" s="70"/>
      <c r="G31" s="70"/>
    </row>
    <row r="32" spans="2:8" ht="14.25" customHeight="1">
      <c r="B32" s="74" t="s">
        <v>114</v>
      </c>
      <c r="C32" s="70"/>
      <c r="D32" s="70"/>
      <c r="E32" s="70"/>
      <c r="F32" s="70"/>
      <c r="G32" s="70"/>
      <c r="H32" s="70"/>
    </row>
    <row r="33" spans="2:7" ht="14.25" customHeight="1">
      <c r="B33" s="80" t="s">
        <v>115</v>
      </c>
      <c r="C33" s="81"/>
      <c r="D33" s="81"/>
      <c r="E33" s="70"/>
      <c r="F33" s="70"/>
      <c r="G33" s="70"/>
    </row>
    <row r="34" ht="17.25" customHeight="1">
      <c r="B34" s="5"/>
    </row>
    <row r="36" ht="28.5" customHeight="1"/>
  </sheetData>
  <sheetProtection/>
  <mergeCells count="8">
    <mergeCell ref="G2:G3"/>
    <mergeCell ref="E17:E18"/>
    <mergeCell ref="F17:F18"/>
    <mergeCell ref="G17:G18"/>
    <mergeCell ref="B2:B3"/>
    <mergeCell ref="B17:B18"/>
    <mergeCell ref="E2:E3"/>
    <mergeCell ref="F2:F3"/>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M27"/>
  <sheetViews>
    <sheetView showGridLines="0" view="pageBreakPreview" zoomScaleSheetLayoutView="100" zoomScalePageLayoutView="0" workbookViewId="0" topLeftCell="A1">
      <selection activeCell="A2" sqref="A2"/>
    </sheetView>
  </sheetViews>
  <sheetFormatPr defaultColWidth="9.140625" defaultRowHeight="12.75"/>
  <cols>
    <col min="1" max="1" width="9.140625" style="2" customWidth="1"/>
    <col min="2" max="2" width="45.7109375" style="2" customWidth="1"/>
    <col min="3" max="4" width="9.140625" style="2" customWidth="1"/>
    <col min="5" max="5" width="11.00390625" style="2" customWidth="1"/>
    <col min="6" max="6" width="9.140625" style="2" customWidth="1"/>
    <col min="7" max="7" width="11.7109375" style="2" customWidth="1"/>
    <col min="8" max="8" width="9.140625" style="2" customWidth="1"/>
    <col min="9" max="16384" width="9.140625" style="2" customWidth="1"/>
  </cols>
  <sheetData>
    <row r="2" spans="2:7" ht="14.25" customHeight="1">
      <c r="B2" s="268" t="s">
        <v>127</v>
      </c>
      <c r="E2" s="258" t="str">
        <f>'Group P&amp;L, CapEx'!E7</f>
        <v>1Q 2015</v>
      </c>
      <c r="F2" s="266" t="str">
        <f>'Group P&amp;L, CapEx'!F7</f>
        <v>1Q 2016</v>
      </c>
      <c r="G2" s="264" t="str">
        <f>'Group P&amp;L, CapEx'!G7</f>
        <v>% change 1Q16/1Q15</v>
      </c>
    </row>
    <row r="3" spans="2:7" ht="14.25" customHeight="1">
      <c r="B3" s="269"/>
      <c r="E3" s="259"/>
      <c r="F3" s="267"/>
      <c r="G3" s="265"/>
    </row>
    <row r="4" spans="2:13" ht="14.25" customHeight="1">
      <c r="B4" s="125" t="s">
        <v>64</v>
      </c>
      <c r="C4" s="71"/>
      <c r="D4" s="71"/>
      <c r="E4" s="130">
        <v>4728</v>
      </c>
      <c r="F4" s="131">
        <v>4682</v>
      </c>
      <c r="G4" s="137">
        <f>ROUND('[2]Group OpEx'!AD4,3)</f>
        <v>-0.01</v>
      </c>
      <c r="H4" s="71"/>
      <c r="I4" s="3"/>
      <c r="K4" s="3"/>
      <c r="L4" s="3"/>
      <c r="M4" s="196"/>
    </row>
    <row r="5" spans="2:13" ht="14.25" customHeight="1">
      <c r="B5" s="126" t="s">
        <v>103</v>
      </c>
      <c r="C5" s="71"/>
      <c r="D5" s="71"/>
      <c r="E5" s="132">
        <v>3811</v>
      </c>
      <c r="F5" s="133">
        <v>3784</v>
      </c>
      <c r="G5" s="103">
        <f>ROUND('[2]Group OpEx'!AD5,3)</f>
        <v>-0.007</v>
      </c>
      <c r="H5" s="71"/>
      <c r="I5" s="3"/>
      <c r="M5" s="196"/>
    </row>
    <row r="6" spans="2:13" ht="14.25" customHeight="1">
      <c r="B6" s="127" t="s">
        <v>101</v>
      </c>
      <c r="C6" s="71"/>
      <c r="D6" s="71"/>
      <c r="E6" s="134">
        <v>2081</v>
      </c>
      <c r="F6" s="115">
        <v>2099</v>
      </c>
      <c r="G6" s="100">
        <f>ROUND('[2]Group OpEx'!AD6,3)</f>
        <v>0.009</v>
      </c>
      <c r="H6" s="71"/>
      <c r="I6" s="3"/>
      <c r="M6" s="196"/>
    </row>
    <row r="7" spans="2:13" ht="14.25" customHeight="1">
      <c r="B7" s="127" t="s">
        <v>102</v>
      </c>
      <c r="C7" s="71"/>
      <c r="D7" s="71"/>
      <c r="E7" s="134">
        <v>1730</v>
      </c>
      <c r="F7" s="115">
        <v>1685</v>
      </c>
      <c r="G7" s="100">
        <f>ROUND('[2]Group OpEx'!AD7,3)</f>
        <v>-0.026</v>
      </c>
      <c r="H7" s="71"/>
      <c r="I7" s="3"/>
      <c r="M7" s="196"/>
    </row>
    <row r="8" spans="2:13" ht="14.25" customHeight="1">
      <c r="B8" s="126" t="s">
        <v>65</v>
      </c>
      <c r="C8" s="71"/>
      <c r="D8" s="71"/>
      <c r="E8" s="132">
        <v>917</v>
      </c>
      <c r="F8" s="116">
        <v>898</v>
      </c>
      <c r="G8" s="103">
        <f>ROUND('[2]Group OpEx'!AD8,3)</f>
        <v>-0.021</v>
      </c>
      <c r="H8" s="71"/>
      <c r="I8" s="3"/>
      <c r="M8" s="196"/>
    </row>
    <row r="9" spans="2:13" ht="14.25" customHeight="1">
      <c r="B9" s="127" t="s">
        <v>99</v>
      </c>
      <c r="C9" s="71"/>
      <c r="D9" s="71"/>
      <c r="E9" s="134">
        <v>581</v>
      </c>
      <c r="F9" s="115">
        <v>516</v>
      </c>
      <c r="G9" s="100">
        <f>ROUND('[2]Group OpEx'!AD9,3)</f>
        <v>-0.112</v>
      </c>
      <c r="H9" s="71"/>
      <c r="I9" s="3"/>
      <c r="M9" s="196"/>
    </row>
    <row r="10" spans="2:13" ht="14.25" customHeight="1">
      <c r="B10" s="127" t="s">
        <v>100</v>
      </c>
      <c r="C10" s="71"/>
      <c r="D10" s="71"/>
      <c r="E10" s="134">
        <v>42</v>
      </c>
      <c r="F10" s="115">
        <v>72</v>
      </c>
      <c r="G10" s="100">
        <f>ROUND('[2]Group OpEx'!AD10,3)</f>
        <v>0.736</v>
      </c>
      <c r="H10" s="71"/>
      <c r="I10" s="3"/>
      <c r="M10" s="196"/>
    </row>
    <row r="11" spans="2:13" ht="14.25" customHeight="1">
      <c r="B11" s="127" t="s">
        <v>66</v>
      </c>
      <c r="C11" s="71"/>
      <c r="D11" s="71"/>
      <c r="E11" s="134">
        <v>294</v>
      </c>
      <c r="F11" s="115">
        <v>310</v>
      </c>
      <c r="G11" s="100">
        <f>ROUND('[2]Group OpEx'!AD11,3)</f>
        <v>0.052</v>
      </c>
      <c r="H11" s="71"/>
      <c r="I11" s="3"/>
      <c r="M11" s="196"/>
    </row>
    <row r="12" spans="2:9" ht="5.25" customHeight="1">
      <c r="B12" s="128"/>
      <c r="C12" s="68"/>
      <c r="D12" s="68"/>
      <c r="E12" s="90"/>
      <c r="F12" s="116"/>
      <c r="G12" s="100"/>
      <c r="H12" s="68"/>
      <c r="I12" s="3"/>
    </row>
    <row r="13" spans="2:13" ht="14.25" customHeight="1">
      <c r="B13" s="85" t="s">
        <v>71</v>
      </c>
      <c r="C13" s="71"/>
      <c r="D13" s="71"/>
      <c r="E13" s="90">
        <v>1981</v>
      </c>
      <c r="F13" s="116">
        <v>1978</v>
      </c>
      <c r="G13" s="103">
        <f>ROUND('[2]Group OpEx'!AD13,3)</f>
        <v>-0.002</v>
      </c>
      <c r="H13" s="71"/>
      <c r="I13" s="3"/>
      <c r="M13" s="196"/>
    </row>
    <row r="14" spans="2:13" ht="14.25" customHeight="1">
      <c r="B14" s="129" t="s">
        <v>14</v>
      </c>
      <c r="C14" s="71"/>
      <c r="D14" s="71"/>
      <c r="E14" s="90">
        <v>818</v>
      </c>
      <c r="F14" s="116">
        <v>940</v>
      </c>
      <c r="G14" s="103">
        <f>ROUND('[2]Group OpEx'!AD14,3)</f>
        <v>0.149</v>
      </c>
      <c r="H14" s="71"/>
      <c r="I14" s="3"/>
      <c r="M14" s="196"/>
    </row>
    <row r="15" spans="2:13" ht="14.25" customHeight="1">
      <c r="B15" s="129" t="s">
        <v>15</v>
      </c>
      <c r="C15" s="71"/>
      <c r="D15" s="71"/>
      <c r="E15" s="132">
        <v>1163</v>
      </c>
      <c r="F15" s="133">
        <v>1038</v>
      </c>
      <c r="G15" s="103">
        <f>ROUND('[2]Group OpEx'!AD15,3)</f>
        <v>-0.108</v>
      </c>
      <c r="H15" s="71"/>
      <c r="I15" s="3"/>
      <c r="M15" s="196"/>
    </row>
    <row r="16" spans="2:13" ht="14.25" customHeight="1">
      <c r="B16" s="123" t="s">
        <v>67</v>
      </c>
      <c r="C16" s="71"/>
      <c r="D16" s="71"/>
      <c r="E16" s="134">
        <v>147</v>
      </c>
      <c r="F16" s="115">
        <v>164</v>
      </c>
      <c r="G16" s="100">
        <f>ROUND('[2]Group OpEx'!AD16,3)</f>
        <v>0.118</v>
      </c>
      <c r="H16" s="71"/>
      <c r="I16" s="3"/>
      <c r="M16" s="196"/>
    </row>
    <row r="17" spans="2:13" ht="14.25" customHeight="1">
      <c r="B17" s="127" t="s">
        <v>68</v>
      </c>
      <c r="C17" s="71"/>
      <c r="D17" s="71"/>
      <c r="E17" s="134">
        <v>330</v>
      </c>
      <c r="F17" s="135">
        <v>222</v>
      </c>
      <c r="G17" s="100">
        <f>ROUND('[2]Group OpEx'!AD17,3)</f>
        <v>-0.328</v>
      </c>
      <c r="H17" s="71"/>
      <c r="I17" s="3"/>
      <c r="M17" s="196"/>
    </row>
    <row r="18" spans="2:13" ht="14.25" customHeight="1">
      <c r="B18" s="127" t="s">
        <v>69</v>
      </c>
      <c r="C18" s="71"/>
      <c r="D18" s="71"/>
      <c r="E18" s="134">
        <v>216</v>
      </c>
      <c r="F18" s="135">
        <v>220</v>
      </c>
      <c r="G18" s="100">
        <f>ROUND('[2]Group OpEx'!AD18,3)</f>
        <v>0.019</v>
      </c>
      <c r="H18" s="71"/>
      <c r="I18" s="3"/>
      <c r="M18" s="196"/>
    </row>
    <row r="19" spans="2:13" ht="14.25" customHeight="1">
      <c r="B19" s="127" t="s">
        <v>70</v>
      </c>
      <c r="C19" s="71"/>
      <c r="D19" s="71"/>
      <c r="E19" s="134">
        <v>44</v>
      </c>
      <c r="F19" s="135">
        <v>49</v>
      </c>
      <c r="G19" s="100">
        <f>ROUND('[2]Group OpEx'!AD19,3)</f>
        <v>0.13</v>
      </c>
      <c r="H19" s="71"/>
      <c r="I19" s="3"/>
      <c r="M19" s="196"/>
    </row>
    <row r="20" spans="2:13" ht="14.25" customHeight="1">
      <c r="B20" s="127" t="s">
        <v>104</v>
      </c>
      <c r="C20" s="71"/>
      <c r="D20" s="71"/>
      <c r="E20" s="134">
        <v>427</v>
      </c>
      <c r="F20" s="135">
        <v>382</v>
      </c>
      <c r="G20" s="100">
        <f>ROUND('[2]Group OpEx'!AD20,3)</f>
        <v>-0.104</v>
      </c>
      <c r="H20" s="71"/>
      <c r="I20" s="3"/>
      <c r="M20" s="196"/>
    </row>
    <row r="21" spans="2:9" ht="5.25" customHeight="1">
      <c r="B21" s="128"/>
      <c r="C21" s="68"/>
      <c r="D21" s="68"/>
      <c r="E21" s="90" t="s">
        <v>0</v>
      </c>
      <c r="F21" s="116" t="s">
        <v>0</v>
      </c>
      <c r="G21" s="121"/>
      <c r="H21" s="68"/>
      <c r="I21" s="3"/>
    </row>
    <row r="22" spans="2:13" ht="14.25" customHeight="1">
      <c r="B22" s="87" t="s">
        <v>126</v>
      </c>
      <c r="C22" s="71"/>
      <c r="D22" s="71"/>
      <c r="E22" s="93">
        <v>6709</v>
      </c>
      <c r="F22" s="136">
        <v>6660</v>
      </c>
      <c r="G22" s="138">
        <f>ROUND('[2]Group OpEx'!AD22,3)</f>
        <v>-0.007</v>
      </c>
      <c r="H22" s="71"/>
      <c r="I22" s="3"/>
      <c r="M22" s="196"/>
    </row>
    <row r="23" spans="2:8" ht="5.25" customHeight="1">
      <c r="B23" s="68"/>
      <c r="C23" s="68"/>
      <c r="D23" s="68"/>
      <c r="E23" s="68"/>
      <c r="F23" s="68"/>
      <c r="G23" s="68"/>
      <c r="H23" s="68"/>
    </row>
    <row r="24" spans="2:8" ht="13.5">
      <c r="B24" s="82" t="s">
        <v>108</v>
      </c>
      <c r="C24" s="68"/>
      <c r="D24" s="68"/>
      <c r="E24" s="68"/>
      <c r="F24" s="68"/>
      <c r="G24" s="68"/>
      <c r="H24" s="68"/>
    </row>
    <row r="25" spans="2:8" ht="13.5">
      <c r="B25" s="82" t="s">
        <v>109</v>
      </c>
      <c r="C25" s="68"/>
      <c r="D25" s="68"/>
      <c r="E25" s="68"/>
      <c r="F25" s="68"/>
      <c r="G25" s="68"/>
      <c r="H25" s="68"/>
    </row>
    <row r="26" ht="13.5">
      <c r="B26" s="67"/>
    </row>
    <row r="27" ht="14.25">
      <c r="B27" s="5"/>
    </row>
  </sheetData>
  <sheetProtection/>
  <mergeCells count="4">
    <mergeCell ref="B2:B3"/>
    <mergeCell ref="E2:E3"/>
    <mergeCell ref="F2:F3"/>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I84"/>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57.28125" style="9" customWidth="1"/>
    <col min="3" max="4" width="11.7109375" style="9" customWidth="1"/>
    <col min="5" max="6" width="10.28125" style="9" customWidth="1"/>
    <col min="7" max="7" width="11.7109375" style="10" customWidth="1"/>
    <col min="8" max="91" width="10.7109375" style="9" customWidth="1"/>
    <col min="92" max="16384" width="46.421875" style="9" customWidth="1"/>
  </cols>
  <sheetData>
    <row r="2" spans="2:4" ht="14.25" customHeight="1">
      <c r="B2" s="274" t="s">
        <v>16</v>
      </c>
      <c r="C2" s="276">
        <v>42369</v>
      </c>
      <c r="D2" s="276">
        <v>42460</v>
      </c>
    </row>
    <row r="3" spans="2:4" ht="14.25" customHeight="1">
      <c r="B3" s="275"/>
      <c r="C3" s="277"/>
      <c r="D3" s="277"/>
    </row>
    <row r="4" spans="2:9" ht="14.25" customHeight="1">
      <c r="B4" s="185" t="s">
        <v>17</v>
      </c>
      <c r="C4" s="191">
        <v>21399</v>
      </c>
      <c r="D4" s="192">
        <v>20907</v>
      </c>
      <c r="E4" s="11"/>
      <c r="F4" s="11"/>
      <c r="G4" s="197"/>
      <c r="H4" s="197"/>
      <c r="I4" s="198"/>
    </row>
    <row r="5" spans="2:9" ht="14.25" customHeight="1">
      <c r="B5" s="186" t="s">
        <v>80</v>
      </c>
      <c r="C5" s="139">
        <v>16147</v>
      </c>
      <c r="D5" s="140">
        <v>15715</v>
      </c>
      <c r="E5" s="11"/>
      <c r="F5" s="11"/>
      <c r="G5" s="197"/>
      <c r="H5" s="197"/>
      <c r="I5" s="198"/>
    </row>
    <row r="6" spans="2:9" ht="14.25" customHeight="1">
      <c r="B6" s="186" t="s">
        <v>81</v>
      </c>
      <c r="C6" s="139">
        <v>4638</v>
      </c>
      <c r="D6" s="140">
        <v>4617</v>
      </c>
      <c r="E6" s="11"/>
      <c r="F6" s="11"/>
      <c r="G6" s="197"/>
      <c r="H6" s="197"/>
      <c r="I6" s="198"/>
    </row>
    <row r="7" spans="2:9" ht="14.25" customHeight="1">
      <c r="B7" s="186" t="s">
        <v>82</v>
      </c>
      <c r="C7" s="139">
        <v>291</v>
      </c>
      <c r="D7" s="140">
        <v>271</v>
      </c>
      <c r="E7" s="11"/>
      <c r="F7" s="11"/>
      <c r="G7" s="197"/>
      <c r="H7" s="197"/>
      <c r="I7" s="198"/>
    </row>
    <row r="8" spans="2:9" ht="14.25" customHeight="1">
      <c r="B8" s="186" t="s">
        <v>83</v>
      </c>
      <c r="C8" s="139">
        <v>323</v>
      </c>
      <c r="D8" s="140">
        <v>304</v>
      </c>
      <c r="E8" s="11"/>
      <c r="F8" s="11"/>
      <c r="G8" s="197"/>
      <c r="H8" s="197"/>
      <c r="I8" s="198"/>
    </row>
    <row r="9" spans="2:9" ht="14.25" customHeight="1">
      <c r="B9" s="187" t="s">
        <v>18</v>
      </c>
      <c r="C9" s="141">
        <v>8869</v>
      </c>
      <c r="D9" s="142">
        <v>13213</v>
      </c>
      <c r="E9" s="11"/>
      <c r="F9" s="11"/>
      <c r="G9" s="197"/>
      <c r="H9" s="197"/>
      <c r="I9" s="198"/>
    </row>
    <row r="10" spans="2:9" ht="14.25" customHeight="1">
      <c r="B10" s="186" t="s">
        <v>84</v>
      </c>
      <c r="C10" s="139">
        <v>722</v>
      </c>
      <c r="D10" s="140">
        <v>673</v>
      </c>
      <c r="E10" s="11"/>
      <c r="F10" s="11"/>
      <c r="G10" s="197"/>
      <c r="H10" s="197"/>
      <c r="I10" s="198"/>
    </row>
    <row r="11" spans="2:9" ht="14.25" customHeight="1">
      <c r="B11" s="186" t="s">
        <v>85</v>
      </c>
      <c r="C11" s="139">
        <v>6177</v>
      </c>
      <c r="D11" s="140">
        <v>6791</v>
      </c>
      <c r="E11" s="11"/>
      <c r="F11" s="11"/>
      <c r="G11" s="197"/>
      <c r="H11" s="197"/>
      <c r="I11" s="198"/>
    </row>
    <row r="12" spans="2:9" ht="14.25" customHeight="1">
      <c r="B12" s="186" t="s">
        <v>86</v>
      </c>
      <c r="C12" s="139">
        <v>0</v>
      </c>
      <c r="D12" s="140">
        <v>0</v>
      </c>
      <c r="E12" s="11"/>
      <c r="F12" s="11"/>
      <c r="G12" s="197"/>
      <c r="H12" s="197"/>
      <c r="I12" s="198"/>
    </row>
    <row r="13" spans="2:9" ht="14.25" customHeight="1">
      <c r="B13" s="186" t="s">
        <v>87</v>
      </c>
      <c r="C13" s="139">
        <v>0</v>
      </c>
      <c r="D13" s="140">
        <v>0</v>
      </c>
      <c r="E13" s="11"/>
      <c r="F13" s="11"/>
      <c r="G13" s="197"/>
      <c r="H13" s="197"/>
      <c r="I13" s="198"/>
    </row>
    <row r="14" spans="2:9" ht="14.25" customHeight="1">
      <c r="B14" s="186" t="s">
        <v>88</v>
      </c>
      <c r="C14" s="139">
        <v>1970</v>
      </c>
      <c r="D14" s="140">
        <v>5749</v>
      </c>
      <c r="F14" s="11"/>
      <c r="G14" s="197"/>
      <c r="H14" s="197"/>
      <c r="I14" s="198"/>
    </row>
    <row r="15" spans="2:7" ht="6" customHeight="1">
      <c r="B15" s="188"/>
      <c r="C15" s="90" t="s">
        <v>0</v>
      </c>
      <c r="D15" s="116" t="s">
        <v>0</v>
      </c>
      <c r="E15" s="11"/>
      <c r="F15" s="11"/>
      <c r="G15" s="12"/>
    </row>
    <row r="16" spans="2:7" ht="14.25" customHeight="1">
      <c r="B16" s="187" t="s">
        <v>19</v>
      </c>
      <c r="C16" s="141">
        <v>30268</v>
      </c>
      <c r="D16" s="142">
        <v>34120</v>
      </c>
      <c r="E16" s="11"/>
      <c r="F16" s="11"/>
      <c r="G16" s="12"/>
    </row>
    <row r="17" spans="2:7" ht="14.25" customHeight="1">
      <c r="B17" s="189"/>
      <c r="C17" s="139"/>
      <c r="D17" s="140"/>
      <c r="E17" s="11"/>
      <c r="F17" s="11"/>
      <c r="G17" s="12"/>
    </row>
    <row r="18" spans="2:9" ht="14.25" customHeight="1">
      <c r="B18" s="187" t="s">
        <v>20</v>
      </c>
      <c r="C18" s="143">
        <v>18344</v>
      </c>
      <c r="D18" s="144">
        <v>19316</v>
      </c>
      <c r="E18" s="11"/>
      <c r="F18" s="11"/>
      <c r="G18" s="197"/>
      <c r="H18" s="197"/>
      <c r="I18" s="198"/>
    </row>
    <row r="19" spans="2:9" ht="14.25" customHeight="1">
      <c r="B19" s="186" t="s">
        <v>75</v>
      </c>
      <c r="C19" s="139">
        <v>3102</v>
      </c>
      <c r="D19" s="140">
        <v>3102</v>
      </c>
      <c r="E19" s="11"/>
      <c r="F19" s="11"/>
      <c r="G19" s="197"/>
      <c r="H19" s="197"/>
      <c r="I19" s="198"/>
    </row>
    <row r="20" spans="2:9" ht="14.25" customHeight="1">
      <c r="B20" s="186" t="s">
        <v>76</v>
      </c>
      <c r="C20" s="139">
        <v>0</v>
      </c>
      <c r="D20" s="140">
        <v>-276</v>
      </c>
      <c r="E20" s="11"/>
      <c r="F20" s="11"/>
      <c r="G20" s="197"/>
      <c r="H20" s="197"/>
      <c r="I20" s="198"/>
    </row>
    <row r="21" spans="2:9" ht="14.25" customHeight="1">
      <c r="B21" s="186" t="s">
        <v>77</v>
      </c>
      <c r="C21" s="139">
        <v>11894</v>
      </c>
      <c r="D21" s="140">
        <v>11894</v>
      </c>
      <c r="E21" s="11"/>
      <c r="F21" s="11"/>
      <c r="G21" s="197"/>
      <c r="H21" s="197"/>
      <c r="I21" s="198"/>
    </row>
    <row r="22" spans="2:9" ht="14.25" customHeight="1">
      <c r="B22" s="186" t="s">
        <v>78</v>
      </c>
      <c r="C22" s="139">
        <v>3348</v>
      </c>
      <c r="D22" s="140">
        <v>4596</v>
      </c>
      <c r="E22" s="11"/>
      <c r="F22" s="11"/>
      <c r="G22" s="197"/>
      <c r="H22" s="197"/>
      <c r="I22" s="198"/>
    </row>
    <row r="23" spans="2:9" ht="14.25" customHeight="1">
      <c r="B23" s="187" t="s">
        <v>21</v>
      </c>
      <c r="C23" s="143">
        <v>3146</v>
      </c>
      <c r="D23" s="144">
        <v>7126</v>
      </c>
      <c r="E23" s="11"/>
      <c r="F23" s="11"/>
      <c r="G23" s="197"/>
      <c r="H23" s="197"/>
      <c r="I23" s="198"/>
    </row>
    <row r="24" spans="2:9" ht="14.25" customHeight="1">
      <c r="B24" s="186" t="s">
        <v>89</v>
      </c>
      <c r="C24" s="145">
        <v>2970</v>
      </c>
      <c r="D24" s="146">
        <v>6973</v>
      </c>
      <c r="E24" s="11"/>
      <c r="F24" s="11"/>
      <c r="G24" s="197"/>
      <c r="H24" s="197"/>
      <c r="I24" s="198"/>
    </row>
    <row r="25" spans="2:9" ht="14.25" customHeight="1">
      <c r="B25" s="186" t="s">
        <v>90</v>
      </c>
      <c r="C25" s="145">
        <v>60</v>
      </c>
      <c r="D25" s="146">
        <v>74</v>
      </c>
      <c r="E25" s="11"/>
      <c r="F25" s="11"/>
      <c r="G25" s="197"/>
      <c r="H25" s="197"/>
      <c r="I25" s="198"/>
    </row>
    <row r="26" spans="2:9" ht="14.25" customHeight="1">
      <c r="B26" s="186" t="s">
        <v>91</v>
      </c>
      <c r="C26" s="145">
        <v>22</v>
      </c>
      <c r="D26" s="146">
        <v>19</v>
      </c>
      <c r="E26" s="11"/>
      <c r="F26" s="11"/>
      <c r="G26" s="197"/>
      <c r="H26" s="197"/>
      <c r="I26" s="198"/>
    </row>
    <row r="27" spans="2:9" ht="14.25" customHeight="1">
      <c r="B27" s="186" t="s">
        <v>92</v>
      </c>
      <c r="C27" s="145">
        <v>94</v>
      </c>
      <c r="D27" s="146">
        <v>60</v>
      </c>
      <c r="E27" s="11"/>
      <c r="F27" s="11"/>
      <c r="G27" s="197"/>
      <c r="H27" s="197"/>
      <c r="I27" s="198"/>
    </row>
    <row r="28" spans="2:9" ht="14.25" customHeight="1">
      <c r="B28" s="187" t="s">
        <v>22</v>
      </c>
      <c r="C28" s="143">
        <v>8778</v>
      </c>
      <c r="D28" s="144">
        <v>7678</v>
      </c>
      <c r="F28" s="11"/>
      <c r="G28" s="197"/>
      <c r="H28" s="197"/>
      <c r="I28" s="198"/>
    </row>
    <row r="29" spans="2:9" ht="14.25" customHeight="1">
      <c r="B29" s="186" t="s">
        <v>93</v>
      </c>
      <c r="C29" s="145">
        <v>11</v>
      </c>
      <c r="D29" s="146">
        <v>11</v>
      </c>
      <c r="E29" s="11"/>
      <c r="F29" s="11"/>
      <c r="G29" s="197"/>
      <c r="H29" s="197"/>
      <c r="I29" s="198"/>
    </row>
    <row r="30" spans="2:9" ht="14.25" customHeight="1">
      <c r="B30" s="186" t="s">
        <v>94</v>
      </c>
      <c r="C30" s="145">
        <v>8391</v>
      </c>
      <c r="D30" s="146">
        <v>7229</v>
      </c>
      <c r="F30" s="11"/>
      <c r="G30" s="197"/>
      <c r="H30" s="197"/>
      <c r="I30" s="198"/>
    </row>
    <row r="31" spans="2:9" ht="14.25" customHeight="1">
      <c r="B31" s="186" t="s">
        <v>79</v>
      </c>
      <c r="C31" s="145">
        <v>245</v>
      </c>
      <c r="D31" s="146">
        <v>256</v>
      </c>
      <c r="E31" s="21"/>
      <c r="F31" s="11"/>
      <c r="G31" s="197"/>
      <c r="H31" s="197"/>
      <c r="I31" s="198"/>
    </row>
    <row r="32" spans="2:9" ht="14.25" customHeight="1">
      <c r="B32" s="186" t="s">
        <v>95</v>
      </c>
      <c r="C32" s="145">
        <v>131</v>
      </c>
      <c r="D32" s="146">
        <v>181</v>
      </c>
      <c r="F32" s="11"/>
      <c r="G32" s="197"/>
      <c r="H32" s="197"/>
      <c r="I32" s="198"/>
    </row>
    <row r="33" spans="2:7" ht="7.5" customHeight="1">
      <c r="B33" s="188"/>
      <c r="C33" s="90" t="s">
        <v>0</v>
      </c>
      <c r="D33" s="116" t="s">
        <v>0</v>
      </c>
      <c r="F33" s="11"/>
      <c r="G33" s="12"/>
    </row>
    <row r="34" spans="2:9" ht="14.25" customHeight="1">
      <c r="B34" s="190" t="s">
        <v>23</v>
      </c>
      <c r="C34" s="147">
        <v>30268</v>
      </c>
      <c r="D34" s="148">
        <v>34120</v>
      </c>
      <c r="F34" s="11"/>
      <c r="G34" s="197"/>
      <c r="H34" s="197"/>
      <c r="I34" s="198"/>
    </row>
    <row r="35" spans="2:6" ht="12.75">
      <c r="B35" s="17"/>
      <c r="C35" s="18"/>
      <c r="D35" s="18"/>
      <c r="F35" s="20"/>
    </row>
    <row r="36" spans="2:4" s="21" customFormat="1" ht="13.5">
      <c r="B36" s="82"/>
      <c r="C36" s="278"/>
      <c r="D36" s="278"/>
    </row>
    <row r="37" spans="2:4" ht="14.25">
      <c r="B37" s="22"/>
      <c r="C37" s="278"/>
      <c r="D37" s="278"/>
    </row>
    <row r="38" spans="2:4" ht="14.25">
      <c r="B38" s="23"/>
      <c r="C38" s="16"/>
      <c r="D38" s="16"/>
    </row>
    <row r="39" spans="2:4" ht="14.25">
      <c r="B39" s="22"/>
      <c r="C39" s="16"/>
      <c r="D39" s="16"/>
    </row>
    <row r="40" spans="2:4" ht="14.25">
      <c r="B40" s="272"/>
      <c r="C40" s="273"/>
      <c r="D40" s="273"/>
    </row>
    <row r="41" spans="2:4" ht="14.25">
      <c r="B41" s="24"/>
      <c r="C41" s="16"/>
      <c r="D41" s="16"/>
    </row>
    <row r="42" spans="2:4" ht="14.25">
      <c r="B42" s="25"/>
      <c r="C42" s="26"/>
      <c r="D42" s="26"/>
    </row>
    <row r="43" spans="2:4" ht="14.25">
      <c r="B43" s="24"/>
      <c r="C43" s="14"/>
      <c r="D43" s="14"/>
    </row>
    <row r="44" spans="2:4" ht="14.25">
      <c r="B44" s="25"/>
      <c r="C44" s="27"/>
      <c r="D44" s="27"/>
    </row>
    <row r="45" spans="2:4" ht="14.25">
      <c r="B45" s="270"/>
      <c r="C45" s="271"/>
      <c r="D45" s="271"/>
    </row>
    <row r="46" spans="2:4" ht="12.75">
      <c r="B46" s="28"/>
      <c r="C46" s="27"/>
      <c r="D46" s="27"/>
    </row>
    <row r="47" spans="3:4" ht="12.75">
      <c r="C47" s="27"/>
      <c r="D47" s="27"/>
    </row>
    <row r="48" spans="3:4" ht="12.75">
      <c r="C48" s="29"/>
      <c r="D48" s="29"/>
    </row>
    <row r="49" spans="3:4" ht="12.75">
      <c r="C49" s="29"/>
      <c r="D49" s="29"/>
    </row>
    <row r="50" spans="3:4" ht="12.75">
      <c r="C50" s="29"/>
      <c r="D50" s="29"/>
    </row>
    <row r="51" spans="3:4" ht="12.75">
      <c r="C51" s="29"/>
      <c r="D51" s="29"/>
    </row>
    <row r="52" spans="3:4" ht="12.75">
      <c r="C52" s="29"/>
      <c r="D52" s="29"/>
    </row>
    <row r="53" spans="3:4" ht="12.75">
      <c r="C53" s="29"/>
      <c r="D53" s="29"/>
    </row>
    <row r="54" spans="3:4" ht="12.75">
      <c r="C54" s="14"/>
      <c r="D54" s="14"/>
    </row>
    <row r="55" spans="3:4" ht="12.75">
      <c r="C55" s="30"/>
      <c r="D55" s="30"/>
    </row>
    <row r="56" spans="3:4" ht="12.75">
      <c r="C56" s="14"/>
      <c r="D56" s="14"/>
    </row>
    <row r="57" spans="3:4" ht="12.75">
      <c r="C57" s="14"/>
      <c r="D57" s="14"/>
    </row>
    <row r="58" spans="3:4" ht="12.75">
      <c r="C58" s="14"/>
      <c r="D58" s="14"/>
    </row>
    <row r="59" spans="3:4" ht="12.75">
      <c r="C59" s="13"/>
      <c r="D59" s="13"/>
    </row>
    <row r="60" spans="3:4" ht="12.75">
      <c r="C60" s="6"/>
      <c r="D60" s="6"/>
    </row>
    <row r="61" spans="3:4" ht="12.75">
      <c r="C61" s="31"/>
      <c r="D61" s="31"/>
    </row>
    <row r="62" spans="3:4" ht="12.75">
      <c r="C62" s="15"/>
      <c r="D62" s="15"/>
    </row>
    <row r="63" spans="3:4" ht="12.75">
      <c r="C63" s="15"/>
      <c r="D63" s="15"/>
    </row>
    <row r="64" spans="3:4" ht="12.75">
      <c r="C64" s="15"/>
      <c r="D64" s="15"/>
    </row>
    <row r="65" spans="3:4" ht="12.75">
      <c r="C65" s="15"/>
      <c r="D65" s="15"/>
    </row>
    <row r="66" spans="3:4" ht="12.75">
      <c r="C66" s="15"/>
      <c r="D66" s="15"/>
    </row>
    <row r="67" spans="3:4" ht="12.75">
      <c r="C67" s="15"/>
      <c r="D67" s="15"/>
    </row>
    <row r="68" spans="3:4" ht="12.75">
      <c r="C68" s="15"/>
      <c r="D68" s="15"/>
    </row>
    <row r="69" spans="3:4" ht="12.75">
      <c r="C69" s="15"/>
      <c r="D69" s="15"/>
    </row>
    <row r="70" spans="3:4" ht="12.75">
      <c r="C70" s="16"/>
      <c r="D70" s="16"/>
    </row>
    <row r="71" spans="3:4" ht="12.75">
      <c r="C71" s="16"/>
      <c r="D71" s="16"/>
    </row>
    <row r="72" spans="3:4" ht="12.75">
      <c r="C72" s="32"/>
      <c r="D72" s="32"/>
    </row>
    <row r="74" spans="3:4" ht="12.75">
      <c r="C74" s="33"/>
      <c r="D74" s="33"/>
    </row>
    <row r="75" spans="3:4" ht="12.75">
      <c r="C75" s="34"/>
      <c r="D75" s="34"/>
    </row>
    <row r="76" spans="3:4" ht="12.75">
      <c r="C76" s="34"/>
      <c r="D76" s="34"/>
    </row>
    <row r="77" spans="3:4" ht="12.75">
      <c r="C77" s="34"/>
      <c r="D77" s="34"/>
    </row>
    <row r="79" spans="3:4" ht="12.75">
      <c r="C79" s="32"/>
      <c r="D79" s="32"/>
    </row>
    <row r="80" spans="3:4" ht="12.75">
      <c r="C80" s="16"/>
      <c r="D80" s="16"/>
    </row>
    <row r="81" spans="3:4" ht="12.75">
      <c r="C81" s="16"/>
      <c r="D81" s="16"/>
    </row>
    <row r="82" spans="3:4" ht="12.75">
      <c r="C82" s="16"/>
      <c r="D82" s="16"/>
    </row>
    <row r="84" spans="3:4" ht="12.75">
      <c r="C84" s="19"/>
      <c r="D84" s="19"/>
    </row>
  </sheetData>
  <sheetProtection/>
  <mergeCells count="7">
    <mergeCell ref="B45:D45"/>
    <mergeCell ref="B40:D40"/>
    <mergeCell ref="B2:B3"/>
    <mergeCell ref="D2:D3"/>
    <mergeCell ref="C2:C3"/>
    <mergeCell ref="C36:C37"/>
    <mergeCell ref="D36:D37"/>
  </mergeCells>
  <printOptions/>
  <pageMargins left="0.7480314960629921" right="0.7480314960629921" top="0.984251968503937" bottom="0.984251968503937" header="0.5118110236220472" footer="0.5118110236220472"/>
  <pageSetup fitToHeight="1" fitToWidth="1" horizontalDpi="600" verticalDpi="600" orientation="landscape" paperSize="9" scale="94"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J88"/>
  <sheetViews>
    <sheetView showGridLines="0" view="pageBreakPreview" zoomScaleNormal="85" zoomScaleSheetLayoutView="100" workbookViewId="0" topLeftCell="A1">
      <selection activeCell="B4" sqref="B4:B46"/>
    </sheetView>
  </sheetViews>
  <sheetFormatPr defaultColWidth="46.421875" defaultRowHeight="12.75"/>
  <cols>
    <col min="1" max="1" width="9.140625" style="330" customWidth="1"/>
    <col min="2" max="2" width="63.28125" style="330" bestFit="1" customWidth="1"/>
    <col min="3" max="5" width="11.7109375" style="330" customWidth="1"/>
    <col min="6" max="6" width="6.28125" style="330" customWidth="1"/>
    <col min="7" max="7" width="11.7109375" style="330" customWidth="1"/>
    <col min="8" max="8" width="11.7109375" style="331" customWidth="1"/>
    <col min="9" max="92" width="10.7109375" style="330" customWidth="1"/>
    <col min="93" max="16384" width="46.421875" style="330" customWidth="1"/>
  </cols>
  <sheetData>
    <row r="2" spans="2:7" ht="14.25" customHeight="1">
      <c r="B2" s="327" t="s">
        <v>151</v>
      </c>
      <c r="C2" s="328" t="s">
        <v>148</v>
      </c>
      <c r="D2" s="329" t="s">
        <v>149</v>
      </c>
      <c r="E2" s="328" t="s">
        <v>150</v>
      </c>
      <c r="G2" s="427" t="s">
        <v>130</v>
      </c>
    </row>
    <row r="3" spans="2:7" ht="14.25" customHeight="1">
      <c r="B3" s="425"/>
      <c r="C3" s="426"/>
      <c r="D3" s="332"/>
      <c r="E3" s="426"/>
      <c r="G3" s="332"/>
    </row>
    <row r="4" spans="2:10" ht="14.25" customHeight="1">
      <c r="B4" s="333" t="s">
        <v>152</v>
      </c>
      <c r="C4" s="334">
        <v>2943</v>
      </c>
      <c r="D4" s="335">
        <v>4713</v>
      </c>
      <c r="E4" s="336">
        <v>6438</v>
      </c>
      <c r="F4" s="337"/>
      <c r="G4" s="338">
        <f>ROUND('[2]Group CF'!F4,0)</f>
        <v>1580</v>
      </c>
      <c r="H4" s="339"/>
      <c r="I4" s="339"/>
      <c r="J4" s="340"/>
    </row>
    <row r="5" spans="2:10" ht="14.25" customHeight="1">
      <c r="B5" s="341" t="s">
        <v>153</v>
      </c>
      <c r="C5" s="342">
        <v>2176</v>
      </c>
      <c r="D5" s="343">
        <v>2176</v>
      </c>
      <c r="E5" s="344">
        <v>2176</v>
      </c>
      <c r="F5" s="337"/>
      <c r="G5" s="345">
        <f>ROUND('[2]Group CF'!F5,0)</f>
        <v>0</v>
      </c>
      <c r="H5" s="339"/>
      <c r="I5" s="339"/>
      <c r="J5" s="340"/>
    </row>
    <row r="6" spans="2:10" ht="14.25" customHeight="1">
      <c r="B6" s="346" t="s">
        <v>154</v>
      </c>
      <c r="C6" s="347">
        <v>5119</v>
      </c>
      <c r="D6" s="348">
        <v>6889</v>
      </c>
      <c r="E6" s="349">
        <v>8614</v>
      </c>
      <c r="F6" s="337"/>
      <c r="G6" s="350">
        <f>ROUND('[2]Group CF'!F6,0)</f>
        <v>1580</v>
      </c>
      <c r="H6" s="339"/>
      <c r="I6" s="339"/>
      <c r="J6" s="340"/>
    </row>
    <row r="7" spans="2:10" ht="5.25" customHeight="1">
      <c r="B7" s="341"/>
      <c r="C7" s="342"/>
      <c r="D7" s="343"/>
      <c r="E7" s="344"/>
      <c r="F7" s="337"/>
      <c r="G7" s="345"/>
      <c r="H7" s="339"/>
      <c r="I7" s="339"/>
      <c r="J7" s="340"/>
    </row>
    <row r="8" spans="2:10" ht="14.25" customHeight="1">
      <c r="B8" s="351" t="s">
        <v>155</v>
      </c>
      <c r="C8" s="342"/>
      <c r="D8" s="343"/>
      <c r="E8" s="344"/>
      <c r="F8" s="337"/>
      <c r="G8" s="345"/>
      <c r="H8" s="339"/>
      <c r="I8" s="339"/>
      <c r="J8" s="340"/>
    </row>
    <row r="9" spans="2:10" ht="14.25" customHeight="1">
      <c r="B9" s="341" t="s">
        <v>157</v>
      </c>
      <c r="C9" s="342">
        <v>1521</v>
      </c>
      <c r="D9" s="343">
        <v>1799</v>
      </c>
      <c r="E9" s="344">
        <v>2015</v>
      </c>
      <c r="F9" s="337"/>
      <c r="G9" s="345">
        <f>ROUND('[2]Group CF'!F11,0)</f>
        <v>258</v>
      </c>
      <c r="H9" s="339"/>
      <c r="I9" s="339"/>
      <c r="J9" s="340"/>
    </row>
    <row r="10" spans="2:10" ht="14.25" customHeight="1">
      <c r="B10" s="341" t="s">
        <v>158</v>
      </c>
      <c r="C10" s="342">
        <v>1299</v>
      </c>
      <c r="D10" s="343">
        <v>1920</v>
      </c>
      <c r="E10" s="344">
        <v>2550</v>
      </c>
      <c r="F10" s="337"/>
      <c r="G10" s="345">
        <f>ROUND('[2]Group CF'!F12,0)</f>
        <v>627</v>
      </c>
      <c r="H10" s="339"/>
      <c r="I10" s="339"/>
      <c r="J10" s="340"/>
    </row>
    <row r="11" spans="2:10" ht="14.25" customHeight="1">
      <c r="B11" s="341" t="s">
        <v>156</v>
      </c>
      <c r="C11" s="342">
        <v>313</v>
      </c>
      <c r="D11" s="343">
        <v>245</v>
      </c>
      <c r="E11" s="344">
        <v>339</v>
      </c>
      <c r="F11" s="337"/>
      <c r="G11" s="345">
        <v>86</v>
      </c>
      <c r="H11" s="339"/>
      <c r="I11" s="339"/>
      <c r="J11" s="340"/>
    </row>
    <row r="12" spans="2:10" ht="5.25" customHeight="1">
      <c r="B12" s="341"/>
      <c r="C12" s="342"/>
      <c r="D12" s="343"/>
      <c r="E12" s="344"/>
      <c r="F12" s="337"/>
      <c r="G12" s="345"/>
      <c r="H12" s="339"/>
      <c r="I12" s="339"/>
      <c r="J12" s="340"/>
    </row>
    <row r="13" spans="2:10" ht="14.25" customHeight="1">
      <c r="B13" s="346" t="s">
        <v>159</v>
      </c>
      <c r="C13" s="347">
        <v>8252</v>
      </c>
      <c r="D13" s="348">
        <v>10853</v>
      </c>
      <c r="E13" s="349">
        <v>13518</v>
      </c>
      <c r="F13" s="337"/>
      <c r="G13" s="350">
        <v>2551</v>
      </c>
      <c r="H13" s="339"/>
      <c r="I13" s="339"/>
      <c r="J13" s="340"/>
    </row>
    <row r="14" spans="2:10" ht="14.25" customHeight="1">
      <c r="B14" s="346" t="s">
        <v>160</v>
      </c>
      <c r="C14" s="342"/>
      <c r="D14" s="343"/>
      <c r="E14" s="344"/>
      <c r="F14" s="337"/>
      <c r="G14" s="345"/>
      <c r="H14" s="339"/>
      <c r="I14" s="339"/>
      <c r="J14" s="340"/>
    </row>
    <row r="15" spans="2:10" ht="14.25" customHeight="1">
      <c r="B15" s="341" t="s">
        <v>161</v>
      </c>
      <c r="C15" s="342">
        <v>-657</v>
      </c>
      <c r="D15" s="343">
        <v>-588</v>
      </c>
      <c r="E15" s="344">
        <v>-402</v>
      </c>
      <c r="F15" s="337"/>
      <c r="G15" s="345">
        <f>ROUND('[2]Group CF'!F22,0)</f>
        <v>-158</v>
      </c>
      <c r="H15" s="339"/>
      <c r="I15" s="339"/>
      <c r="J15" s="340"/>
    </row>
    <row r="16" spans="2:10" ht="14.25" customHeight="1">
      <c r="B16" s="341" t="s">
        <v>162</v>
      </c>
      <c r="C16" s="342">
        <v>-80</v>
      </c>
      <c r="D16" s="343">
        <v>-177</v>
      </c>
      <c r="E16" s="344">
        <v>-342</v>
      </c>
      <c r="F16" s="337"/>
      <c r="G16" s="345">
        <f>ROUND('[2]Group CF'!F23,0)</f>
        <v>48</v>
      </c>
      <c r="H16" s="339"/>
      <c r="I16" s="339"/>
      <c r="J16" s="340"/>
    </row>
    <row r="17" spans="2:10" ht="14.25" customHeight="1">
      <c r="B17" s="341" t="s">
        <v>163</v>
      </c>
      <c r="C17" s="342">
        <v>602</v>
      </c>
      <c r="D17" s="343">
        <v>67</v>
      </c>
      <c r="E17" s="344">
        <v>546</v>
      </c>
      <c r="F17" s="337"/>
      <c r="G17" s="345">
        <f>ROUND('[2]Group CF'!F24,0)</f>
        <v>-417</v>
      </c>
      <c r="H17" s="339"/>
      <c r="I17" s="339"/>
      <c r="J17" s="340"/>
    </row>
    <row r="18" spans="2:8" ht="14.25" customHeight="1">
      <c r="B18" s="352" t="s">
        <v>164</v>
      </c>
      <c r="C18" s="347">
        <v>8117</v>
      </c>
      <c r="D18" s="348">
        <v>10155</v>
      </c>
      <c r="E18" s="349">
        <v>13320</v>
      </c>
      <c r="F18" s="337"/>
      <c r="G18" s="350">
        <f>ROUND('[2]Group CF'!F25,0)</f>
        <v>2024</v>
      </c>
      <c r="H18" s="353"/>
    </row>
    <row r="19" spans="2:8" ht="5.25" customHeight="1">
      <c r="B19" s="354"/>
      <c r="C19" s="342"/>
      <c r="D19" s="343"/>
      <c r="E19" s="344"/>
      <c r="G19" s="345"/>
      <c r="H19" s="353"/>
    </row>
    <row r="20" spans="2:10" ht="14.25" customHeight="1">
      <c r="B20" s="341" t="s">
        <v>165</v>
      </c>
      <c r="C20" s="342">
        <v>-45</v>
      </c>
      <c r="D20" s="343">
        <v>-74</v>
      </c>
      <c r="E20" s="344">
        <v>-124</v>
      </c>
      <c r="F20" s="337"/>
      <c r="G20" s="345">
        <f>ROUND('[2]Group CF'!F27,0)</f>
        <v>-12</v>
      </c>
      <c r="H20" s="339"/>
      <c r="I20" s="339"/>
      <c r="J20" s="340"/>
    </row>
    <row r="21" spans="2:10" ht="14.25" customHeight="1">
      <c r="B21" s="341" t="s">
        <v>166</v>
      </c>
      <c r="C21" s="342">
        <v>4</v>
      </c>
      <c r="D21" s="343">
        <v>3</v>
      </c>
      <c r="E21" s="344">
        <v>4</v>
      </c>
      <c r="F21" s="337"/>
      <c r="G21" s="345">
        <f>ROUND('[2]Group CF'!F28,0)</f>
        <v>13</v>
      </c>
      <c r="H21" s="339"/>
      <c r="I21" s="339"/>
      <c r="J21" s="340"/>
    </row>
    <row r="22" spans="2:10" ht="14.25" customHeight="1">
      <c r="B22" s="341" t="s">
        <v>167</v>
      </c>
      <c r="C22" s="342">
        <v>-831</v>
      </c>
      <c r="D22" s="343">
        <v>-1212</v>
      </c>
      <c r="E22" s="344">
        <v>-1557</v>
      </c>
      <c r="F22" s="337"/>
      <c r="G22" s="345">
        <f>ROUND('[2]Group CF'!F29,0)</f>
        <v>-292</v>
      </c>
      <c r="H22" s="339"/>
      <c r="I22" s="339"/>
      <c r="J22" s="340"/>
    </row>
    <row r="23" spans="2:10" ht="14.25" customHeight="1">
      <c r="B23" s="346" t="s">
        <v>168</v>
      </c>
      <c r="C23" s="347">
        <v>7245</v>
      </c>
      <c r="D23" s="348">
        <v>8872</v>
      </c>
      <c r="E23" s="349">
        <v>11643</v>
      </c>
      <c r="F23" s="337"/>
      <c r="G23" s="350">
        <f>ROUND('[2]Group CF'!F30,0)</f>
        <v>1733</v>
      </c>
      <c r="H23" s="339"/>
      <c r="I23" s="339"/>
      <c r="J23" s="340"/>
    </row>
    <row r="24" spans="2:10" ht="5.25" customHeight="1">
      <c r="B24" s="352"/>
      <c r="C24" s="355"/>
      <c r="D24" s="356"/>
      <c r="E24" s="357"/>
      <c r="F24" s="337"/>
      <c r="G24" s="358"/>
      <c r="H24" s="339"/>
      <c r="I24" s="339"/>
      <c r="J24" s="340"/>
    </row>
    <row r="25" spans="2:10" ht="14.25" customHeight="1">
      <c r="B25" s="346" t="s">
        <v>169</v>
      </c>
      <c r="C25" s="359"/>
      <c r="D25" s="360"/>
      <c r="E25" s="361"/>
      <c r="F25" s="337"/>
      <c r="G25" s="362"/>
      <c r="H25" s="339"/>
      <c r="I25" s="339"/>
      <c r="J25" s="340"/>
    </row>
    <row r="26" spans="2:10" ht="14.25" customHeight="1">
      <c r="B26" s="341" t="s">
        <v>170</v>
      </c>
      <c r="C26" s="355">
        <v>-979</v>
      </c>
      <c r="D26" s="356">
        <v>-1259</v>
      </c>
      <c r="E26" s="357">
        <v>-1701</v>
      </c>
      <c r="F26" s="337"/>
      <c r="G26" s="358">
        <f>ROUND('[2]Group CF'!F33,0)</f>
        <v>-415</v>
      </c>
      <c r="H26" s="339"/>
      <c r="I26" s="339"/>
      <c r="J26" s="340"/>
    </row>
    <row r="27" spans="2:10" ht="14.25" customHeight="1">
      <c r="B27" s="341" t="s">
        <v>171</v>
      </c>
      <c r="C27" s="355">
        <v>-599</v>
      </c>
      <c r="D27" s="356">
        <v>-987</v>
      </c>
      <c r="E27" s="357">
        <v>-1285</v>
      </c>
      <c r="F27" s="337"/>
      <c r="G27" s="358">
        <f>ROUND('[2]Group CF'!F34,0)</f>
        <v>-806</v>
      </c>
      <c r="H27" s="339"/>
      <c r="I27" s="339"/>
      <c r="J27" s="340"/>
    </row>
    <row r="28" spans="2:10" ht="14.25" customHeight="1">
      <c r="B28" s="341" t="s">
        <v>172</v>
      </c>
      <c r="C28" s="355">
        <v>1</v>
      </c>
      <c r="D28" s="356">
        <v>140</v>
      </c>
      <c r="E28" s="357">
        <v>146</v>
      </c>
      <c r="F28" s="337"/>
      <c r="G28" s="358">
        <f>ROUND('[2]Group CF'!F35,0)</f>
        <v>1</v>
      </c>
      <c r="H28" s="339"/>
      <c r="I28" s="339"/>
      <c r="J28" s="340"/>
    </row>
    <row r="29" spans="2:10" ht="14.25" customHeight="1">
      <c r="B29" s="341" t="s">
        <v>173</v>
      </c>
      <c r="C29" s="355">
        <v>0</v>
      </c>
      <c r="D29" s="356">
        <v>0</v>
      </c>
      <c r="E29" s="357">
        <v>0</v>
      </c>
      <c r="F29" s="337"/>
      <c r="G29" s="358">
        <v>-276</v>
      </c>
      <c r="H29" s="339"/>
      <c r="I29" s="339"/>
      <c r="J29" s="340"/>
    </row>
    <row r="30" spans="2:10" ht="14.25" customHeight="1">
      <c r="B30" s="341" t="s">
        <v>156</v>
      </c>
      <c r="C30" s="355">
        <v>-60</v>
      </c>
      <c r="D30" s="356">
        <v>-63</v>
      </c>
      <c r="E30" s="357">
        <v>-498</v>
      </c>
      <c r="F30" s="337"/>
      <c r="G30" s="358">
        <v>-27</v>
      </c>
      <c r="H30" s="339"/>
      <c r="I30" s="339"/>
      <c r="J30" s="340"/>
    </row>
    <row r="31" spans="2:10" ht="14.25" customHeight="1">
      <c r="B31" s="352" t="s">
        <v>174</v>
      </c>
      <c r="C31" s="359">
        <v>-1637</v>
      </c>
      <c r="D31" s="360">
        <v>-2169</v>
      </c>
      <c r="E31" s="361">
        <v>-3338</v>
      </c>
      <c r="F31" s="337"/>
      <c r="G31" s="362">
        <v>-1523</v>
      </c>
      <c r="H31" s="339"/>
      <c r="I31" s="339"/>
      <c r="J31" s="340"/>
    </row>
    <row r="32" spans="2:10" ht="5.25" customHeight="1">
      <c r="B32" s="352"/>
      <c r="C32" s="355"/>
      <c r="D32" s="356"/>
      <c r="E32" s="357"/>
      <c r="F32" s="337"/>
      <c r="G32" s="358"/>
      <c r="H32" s="339"/>
      <c r="I32" s="339"/>
      <c r="J32" s="340"/>
    </row>
    <row r="33" spans="2:10" ht="14.25" customHeight="1">
      <c r="B33" s="346" t="s">
        <v>175</v>
      </c>
      <c r="C33" s="355"/>
      <c r="D33" s="356"/>
      <c r="E33" s="357"/>
      <c r="F33" s="337"/>
      <c r="G33" s="358"/>
      <c r="H33" s="339"/>
      <c r="I33" s="339"/>
      <c r="J33" s="340"/>
    </row>
    <row r="34" spans="2:10" ht="14.25" customHeight="1">
      <c r="B34" s="341" t="s">
        <v>176</v>
      </c>
      <c r="C34" s="355">
        <v>630</v>
      </c>
      <c r="D34" s="356">
        <v>0</v>
      </c>
      <c r="E34" s="357">
        <v>3000</v>
      </c>
      <c r="F34" s="337"/>
      <c r="G34" s="358">
        <f>ROUND('[2]Group CF'!F48,0)</f>
        <v>4000</v>
      </c>
      <c r="H34" s="339"/>
      <c r="I34" s="339"/>
      <c r="J34" s="340"/>
    </row>
    <row r="35" spans="2:10" ht="14.25" customHeight="1">
      <c r="B35" s="341" t="s">
        <v>177</v>
      </c>
      <c r="C35" s="355">
        <v>0</v>
      </c>
      <c r="D35" s="356">
        <v>0</v>
      </c>
      <c r="E35" s="357">
        <v>-7000</v>
      </c>
      <c r="F35" s="337"/>
      <c r="G35" s="358">
        <f>ROUND('[2]Group CF'!F49,0)</f>
        <v>0</v>
      </c>
      <c r="H35" s="339"/>
      <c r="I35" s="339"/>
      <c r="J35" s="340"/>
    </row>
    <row r="36" spans="2:10" ht="14.25" customHeight="1">
      <c r="B36" s="341" t="s">
        <v>178</v>
      </c>
      <c r="C36" s="355">
        <v>-1970</v>
      </c>
      <c r="D36" s="356">
        <v>-1970</v>
      </c>
      <c r="E36" s="357">
        <v>-1970</v>
      </c>
      <c r="F36" s="337"/>
      <c r="G36" s="358">
        <f>ROUND('[2]Group CF'!F50,0)</f>
        <v>0</v>
      </c>
      <c r="H36" s="339"/>
      <c r="I36" s="339"/>
      <c r="J36" s="340"/>
    </row>
    <row r="37" spans="2:8" ht="14.25" customHeight="1">
      <c r="B37" s="363" t="s">
        <v>179</v>
      </c>
      <c r="C37" s="364">
        <v>-3927</v>
      </c>
      <c r="D37" s="365">
        <v>-4033</v>
      </c>
      <c r="E37" s="366">
        <v>-4033</v>
      </c>
      <c r="G37" s="358">
        <f>ROUND('[2]Group CF'!F51,0)</f>
        <v>0</v>
      </c>
      <c r="H37" s="353"/>
    </row>
    <row r="38" spans="2:10" ht="14.25" customHeight="1">
      <c r="B38" s="352" t="s">
        <v>180</v>
      </c>
      <c r="C38" s="359">
        <v>-5267</v>
      </c>
      <c r="D38" s="360">
        <v>-6003</v>
      </c>
      <c r="E38" s="361">
        <v>-10003</v>
      </c>
      <c r="F38" s="337"/>
      <c r="G38" s="362">
        <f>ROUND('[2]Group CF'!F52,0)</f>
        <v>4000</v>
      </c>
      <c r="H38" s="339"/>
      <c r="I38" s="339"/>
      <c r="J38" s="340"/>
    </row>
    <row r="39" spans="2:7" ht="5.25" customHeight="1">
      <c r="B39" s="367"/>
      <c r="C39" s="368"/>
      <c r="D39" s="369"/>
      <c r="E39" s="370"/>
      <c r="G39" s="371"/>
    </row>
    <row r="40" spans="2:7" s="375" customFormat="1" ht="14.25" customHeight="1">
      <c r="B40" s="346" t="s">
        <v>181</v>
      </c>
      <c r="C40" s="372">
        <v>341</v>
      </c>
      <c r="D40" s="373">
        <v>700</v>
      </c>
      <c r="E40" s="374">
        <v>-1698</v>
      </c>
      <c r="G40" s="376">
        <v>4210</v>
      </c>
    </row>
    <row r="41" spans="2:7" ht="5.25" customHeight="1">
      <c r="B41" s="377"/>
      <c r="C41" s="378"/>
      <c r="D41" s="379"/>
      <c r="E41" s="380"/>
      <c r="G41" s="381"/>
    </row>
    <row r="42" spans="2:7" ht="12.75">
      <c r="B42" s="341" t="s">
        <v>182</v>
      </c>
      <c r="C42" s="382">
        <v>3256</v>
      </c>
      <c r="D42" s="383">
        <v>3256</v>
      </c>
      <c r="E42" s="384">
        <v>3256</v>
      </c>
      <c r="G42" s="385">
        <v>1538</v>
      </c>
    </row>
    <row r="43" spans="2:7" ht="14.25" customHeight="1">
      <c r="B43" s="341" t="s">
        <v>183</v>
      </c>
      <c r="C43" s="386">
        <v>0</v>
      </c>
      <c r="D43" s="387">
        <v>-32</v>
      </c>
      <c r="E43" s="388">
        <v>-20</v>
      </c>
      <c r="G43" s="389">
        <v>1</v>
      </c>
    </row>
    <row r="44" spans="2:7" ht="12.75">
      <c r="B44" s="341" t="s">
        <v>184</v>
      </c>
      <c r="C44" s="382">
        <v>3597</v>
      </c>
      <c r="D44" s="383">
        <v>3924</v>
      </c>
      <c r="E44" s="384">
        <v>1538</v>
      </c>
      <c r="G44" s="362">
        <v>5749</v>
      </c>
    </row>
    <row r="45" spans="2:7" ht="5.25" customHeight="1">
      <c r="B45" s="390"/>
      <c r="C45" s="386"/>
      <c r="D45" s="387"/>
      <c r="E45" s="388"/>
      <c r="G45" s="389"/>
    </row>
    <row r="46" spans="2:7" ht="14.25">
      <c r="B46" s="391" t="s">
        <v>185</v>
      </c>
      <c r="C46" s="392">
        <v>5607</v>
      </c>
      <c r="D46" s="393">
        <v>6703</v>
      </c>
      <c r="E46" s="394">
        <v>8305</v>
      </c>
      <c r="G46" s="395">
        <v>486</v>
      </c>
    </row>
    <row r="47" spans="2:5" ht="14.25">
      <c r="B47" s="396"/>
      <c r="C47" s="397"/>
      <c r="D47" s="397"/>
      <c r="E47" s="397"/>
    </row>
    <row r="48" spans="2:5" ht="13.5">
      <c r="B48" s="398" t="s">
        <v>186</v>
      </c>
      <c r="C48" s="399"/>
      <c r="D48" s="399"/>
      <c r="E48" s="399"/>
    </row>
    <row r="49" spans="2:5" ht="14.25">
      <c r="B49" s="400"/>
      <c r="C49" s="401"/>
      <c r="D49" s="401"/>
      <c r="E49" s="401"/>
    </row>
    <row r="50" spans="2:5" ht="12.75">
      <c r="B50" s="402"/>
      <c r="C50" s="399"/>
      <c r="D50" s="399"/>
      <c r="E50" s="399"/>
    </row>
    <row r="51" spans="3:5" ht="12.75">
      <c r="C51" s="399"/>
      <c r="D51" s="399"/>
      <c r="E51" s="399"/>
    </row>
    <row r="52" spans="3:5" ht="12.75">
      <c r="C52" s="403"/>
      <c r="D52" s="403"/>
      <c r="E52" s="403"/>
    </row>
    <row r="53" spans="3:5" ht="12.75">
      <c r="C53" s="403"/>
      <c r="D53" s="403"/>
      <c r="E53" s="403"/>
    </row>
    <row r="54" spans="3:5" ht="12.75">
      <c r="C54" s="403"/>
      <c r="D54" s="403"/>
      <c r="E54" s="403"/>
    </row>
    <row r="55" spans="3:5" ht="12.75">
      <c r="C55" s="403"/>
      <c r="D55" s="403"/>
      <c r="E55" s="403"/>
    </row>
    <row r="56" spans="3:5" ht="12.75">
      <c r="C56" s="403"/>
      <c r="D56" s="403"/>
      <c r="E56" s="403"/>
    </row>
    <row r="57" spans="3:5" ht="12.75">
      <c r="C57" s="403"/>
      <c r="D57" s="403"/>
      <c r="E57" s="403"/>
    </row>
    <row r="58" spans="3:5" ht="12.75">
      <c r="C58" s="397"/>
      <c r="D58" s="397"/>
      <c r="E58" s="397"/>
    </row>
    <row r="59" spans="3:5" ht="12.75">
      <c r="C59" s="404"/>
      <c r="D59" s="404"/>
      <c r="E59" s="404"/>
    </row>
    <row r="60" spans="3:5" ht="12.75">
      <c r="C60" s="397"/>
      <c r="D60" s="397"/>
      <c r="E60" s="397"/>
    </row>
    <row r="61" spans="3:5" ht="12.75">
      <c r="C61" s="397"/>
      <c r="D61" s="397"/>
      <c r="E61" s="397"/>
    </row>
    <row r="62" spans="3:5" ht="12.75">
      <c r="C62" s="397"/>
      <c r="D62" s="397"/>
      <c r="E62" s="397"/>
    </row>
    <row r="63" spans="3:5" ht="12.75">
      <c r="C63" s="405"/>
      <c r="D63" s="405"/>
      <c r="E63" s="405"/>
    </row>
    <row r="64" spans="3:5" ht="12.75">
      <c r="C64" s="406"/>
      <c r="D64" s="406"/>
      <c r="E64" s="406"/>
    </row>
    <row r="65" spans="3:5" ht="12.75">
      <c r="C65" s="407"/>
      <c r="D65" s="407"/>
      <c r="E65" s="407"/>
    </row>
    <row r="66" spans="3:5" ht="12.75">
      <c r="C66" s="383"/>
      <c r="D66" s="383"/>
      <c r="E66" s="383"/>
    </row>
    <row r="67" spans="3:5" ht="12.75">
      <c r="C67" s="383"/>
      <c r="D67" s="383"/>
      <c r="E67" s="383"/>
    </row>
    <row r="68" spans="3:5" ht="12.75">
      <c r="C68" s="383"/>
      <c r="D68" s="383"/>
      <c r="E68" s="383"/>
    </row>
    <row r="69" spans="3:5" ht="12.75">
      <c r="C69" s="383"/>
      <c r="D69" s="383"/>
      <c r="E69" s="383"/>
    </row>
    <row r="70" spans="3:5" ht="12.75">
      <c r="C70" s="383"/>
      <c r="D70" s="383"/>
      <c r="E70" s="383"/>
    </row>
    <row r="71" spans="3:5" ht="12.75">
      <c r="C71" s="383"/>
      <c r="D71" s="383"/>
      <c r="E71" s="383"/>
    </row>
    <row r="72" spans="3:5" ht="12.75">
      <c r="C72" s="383"/>
      <c r="D72" s="383"/>
      <c r="E72" s="383"/>
    </row>
    <row r="73" spans="3:5" ht="12.75">
      <c r="C73" s="383"/>
      <c r="D73" s="383"/>
      <c r="E73" s="383"/>
    </row>
    <row r="74" spans="3:5" ht="12.75">
      <c r="C74" s="387"/>
      <c r="D74" s="387"/>
      <c r="E74" s="387"/>
    </row>
    <row r="75" spans="3:5" ht="12.75">
      <c r="C75" s="387"/>
      <c r="D75" s="387"/>
      <c r="E75" s="387"/>
    </row>
    <row r="76" spans="3:5" ht="12.75">
      <c r="C76" s="408"/>
      <c r="D76" s="408"/>
      <c r="E76" s="408"/>
    </row>
    <row r="78" spans="3:5" ht="12.75">
      <c r="C78" s="409"/>
      <c r="D78" s="409"/>
      <c r="E78" s="409"/>
    </row>
    <row r="79" spans="3:5" ht="12.75">
      <c r="C79" s="34"/>
      <c r="D79" s="34"/>
      <c r="E79" s="34"/>
    </row>
    <row r="80" spans="3:5" ht="12.75">
      <c r="C80" s="34"/>
      <c r="D80" s="34"/>
      <c r="E80" s="34"/>
    </row>
    <row r="81" spans="3:5" ht="12.75">
      <c r="C81" s="34"/>
      <c r="D81" s="34"/>
      <c r="E81" s="34"/>
    </row>
    <row r="83" spans="3:5" ht="12.75">
      <c r="C83" s="408"/>
      <c r="D83" s="408"/>
      <c r="E83" s="408"/>
    </row>
    <row r="84" spans="3:5" ht="12.75">
      <c r="C84" s="387"/>
      <c r="D84" s="387"/>
      <c r="E84" s="387"/>
    </row>
    <row r="85" spans="3:5" ht="12.75">
      <c r="C85" s="387"/>
      <c r="D85" s="387"/>
      <c r="E85" s="387"/>
    </row>
    <row r="86" spans="3:5" ht="12.75">
      <c r="C86" s="387"/>
      <c r="D86" s="387"/>
      <c r="E86" s="387"/>
    </row>
    <row r="88" spans="3:5" ht="12.75">
      <c r="C88" s="410"/>
      <c r="D88" s="410"/>
      <c r="E88" s="410"/>
    </row>
  </sheetData>
  <sheetProtection/>
  <mergeCells count="6">
    <mergeCell ref="B2:B3"/>
    <mergeCell ref="C2:C3"/>
    <mergeCell ref="D2:D3"/>
    <mergeCell ref="E2:E3"/>
    <mergeCell ref="G2:G3"/>
    <mergeCell ref="B49:E49"/>
  </mergeCells>
  <printOptions/>
  <pageMargins left="0.7480314960629921" right="0.7480314960629921" top="0.984251968503937" bottom="0.984251968503937" header="0.5118110236220472" footer="0.5118110236220472"/>
  <pageSetup fitToHeight="1" fitToWidth="1" horizontalDpi="600" verticalDpi="600" orientation="landscape" paperSize="9" scale="76"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IP59"/>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8" customWidth="1"/>
    <col min="2" max="2" width="50.7109375" style="28" customWidth="1"/>
    <col min="3" max="4" width="9.140625" style="19" customWidth="1"/>
    <col min="5" max="6" width="10.28125" style="28" customWidth="1"/>
    <col min="7" max="7" width="11.7109375" style="28" customWidth="1"/>
    <col min="8" max="9" width="10.28125" style="28" customWidth="1"/>
    <col min="10" max="10" width="11.7109375" style="28" customWidth="1"/>
    <col min="11" max="16384" width="9.140625" style="28" customWidth="1"/>
  </cols>
  <sheetData>
    <row r="2" spans="2:7" ht="15.75" customHeight="1">
      <c r="B2" s="279" t="s">
        <v>24</v>
      </c>
      <c r="C2" s="53"/>
      <c r="D2" s="53"/>
      <c r="E2" s="415" t="s">
        <v>130</v>
      </c>
      <c r="F2" s="266" t="str">
        <f>'Group P&amp;L, CapEx'!F$7</f>
        <v>1Q 2016</v>
      </c>
      <c r="G2" s="413" t="str">
        <f>'Group P&amp;L, CapEx'!G$7</f>
        <v>% change 1Q16/1Q15</v>
      </c>
    </row>
    <row r="3" spans="2:7" ht="15.75" customHeight="1">
      <c r="B3" s="423"/>
      <c r="C3" s="53"/>
      <c r="D3" s="53"/>
      <c r="E3" s="416"/>
      <c r="F3" s="417"/>
      <c r="G3" s="414"/>
    </row>
    <row r="4" spans="2:12" ht="14.25" customHeight="1">
      <c r="B4" s="422" t="s">
        <v>96</v>
      </c>
      <c r="C4" s="149"/>
      <c r="D4" s="149"/>
      <c r="E4" s="200">
        <v>906</v>
      </c>
      <c r="F4" s="201">
        <v>803</v>
      </c>
      <c r="G4" s="162">
        <v>-0.114</v>
      </c>
      <c r="H4" s="36"/>
      <c r="I4" s="37"/>
      <c r="J4" s="38"/>
      <c r="K4" s="38"/>
      <c r="L4" s="199"/>
    </row>
    <row r="5" spans="2:12" ht="14.25" customHeight="1">
      <c r="B5" s="178" t="s">
        <v>117</v>
      </c>
      <c r="C5" s="150"/>
      <c r="D5" s="150"/>
      <c r="E5" s="202">
        <v>801</v>
      </c>
      <c r="F5" s="203">
        <v>790</v>
      </c>
      <c r="G5" s="163">
        <v>-0.013</v>
      </c>
      <c r="H5" s="36"/>
      <c r="I5" s="39"/>
      <c r="J5" s="38"/>
      <c r="K5" s="38"/>
      <c r="L5" s="199"/>
    </row>
    <row r="6" spans="2:12" ht="14.25" customHeight="1">
      <c r="B6" s="179" t="s">
        <v>72</v>
      </c>
      <c r="C6" s="151"/>
      <c r="D6" s="151"/>
      <c r="E6" s="204">
        <v>406</v>
      </c>
      <c r="F6" s="205">
        <v>335</v>
      </c>
      <c r="G6" s="164">
        <v>-0.174</v>
      </c>
      <c r="H6" s="36"/>
      <c r="I6" s="40"/>
      <c r="J6" s="38"/>
      <c r="K6" s="38"/>
      <c r="L6" s="199"/>
    </row>
    <row r="7" spans="2:12" ht="14.25" customHeight="1">
      <c r="B7" s="179" t="s">
        <v>73</v>
      </c>
      <c r="C7" s="152"/>
      <c r="D7" s="152"/>
      <c r="E7" s="204">
        <v>395</v>
      </c>
      <c r="F7" s="205">
        <v>455</v>
      </c>
      <c r="G7" s="164">
        <v>0.153</v>
      </c>
      <c r="H7" s="36"/>
      <c r="I7" s="40"/>
      <c r="J7" s="38"/>
      <c r="K7" s="38"/>
      <c r="L7" s="199"/>
    </row>
    <row r="8" spans="2:12" ht="14.25" customHeight="1">
      <c r="B8" s="245" t="s">
        <v>25</v>
      </c>
      <c r="C8" s="152"/>
      <c r="D8" s="152"/>
      <c r="E8" s="206">
        <v>188</v>
      </c>
      <c r="F8" s="207">
        <v>206</v>
      </c>
      <c r="G8" s="165">
        <v>0.093</v>
      </c>
      <c r="H8" s="36"/>
      <c r="I8" s="40"/>
      <c r="J8" s="38"/>
      <c r="K8" s="38"/>
      <c r="L8" s="199"/>
    </row>
    <row r="9" spans="2:10" ht="12.75">
      <c r="B9" s="41"/>
      <c r="C9" s="42"/>
      <c r="D9" s="42"/>
      <c r="E9" s="34"/>
      <c r="F9" s="19"/>
      <c r="G9" s="43"/>
      <c r="H9" s="19"/>
      <c r="I9" s="44"/>
      <c r="J9" s="45"/>
    </row>
    <row r="10" spans="2:10" ht="15.75" customHeight="1">
      <c r="B10" s="279" t="s">
        <v>30</v>
      </c>
      <c r="C10" s="53"/>
      <c r="D10" s="53"/>
      <c r="E10" s="415" t="str">
        <f>E2</f>
        <v>1Q 2016</v>
      </c>
      <c r="F10" s="418" t="str">
        <f>'Group P&amp;L, CapEx'!F$7</f>
        <v>1Q 2016</v>
      </c>
      <c r="G10" s="419" t="str">
        <f>'Group P&amp;L, CapEx'!G$7</f>
        <v>% change 1Q16/1Q15</v>
      </c>
      <c r="H10" s="36"/>
      <c r="J10" s="36"/>
    </row>
    <row r="11" spans="2:10" ht="15.75" customHeight="1">
      <c r="B11" s="280"/>
      <c r="C11" s="53"/>
      <c r="D11" s="53"/>
      <c r="E11" s="416"/>
      <c r="F11" s="420"/>
      <c r="G11" s="421"/>
      <c r="H11" s="36"/>
      <c r="I11" s="36"/>
      <c r="J11" s="36"/>
    </row>
    <row r="12" spans="2:12" ht="15.75" customHeight="1">
      <c r="B12" s="166" t="s">
        <v>46</v>
      </c>
      <c r="C12" s="153"/>
      <c r="D12" s="153"/>
      <c r="E12" s="208">
        <v>5013</v>
      </c>
      <c r="F12" s="209">
        <v>4888</v>
      </c>
      <c r="G12" s="162">
        <v>-0.025</v>
      </c>
      <c r="H12" s="36"/>
      <c r="I12" s="36"/>
      <c r="J12" s="38"/>
      <c r="K12" s="38"/>
      <c r="L12" s="199"/>
    </row>
    <row r="13" spans="2:12" ht="15.75" customHeight="1">
      <c r="B13" s="167" t="s">
        <v>47</v>
      </c>
      <c r="C13" s="154"/>
      <c r="D13" s="154"/>
      <c r="E13" s="210">
        <v>3269</v>
      </c>
      <c r="F13" s="211">
        <v>3274</v>
      </c>
      <c r="G13" s="164">
        <v>0.002</v>
      </c>
      <c r="H13" s="36"/>
      <c r="I13" s="36"/>
      <c r="J13" s="38"/>
      <c r="K13" s="38"/>
      <c r="L13" s="199"/>
    </row>
    <row r="14" spans="2:12" ht="15.75" customHeight="1">
      <c r="B14" s="167" t="s">
        <v>43</v>
      </c>
      <c r="C14" s="154"/>
      <c r="D14" s="154"/>
      <c r="E14" s="210">
        <v>1744</v>
      </c>
      <c r="F14" s="211">
        <v>1614</v>
      </c>
      <c r="G14" s="164">
        <v>-0.075</v>
      </c>
      <c r="H14" s="36"/>
      <c r="I14" s="36"/>
      <c r="J14" s="38"/>
      <c r="K14" s="38"/>
      <c r="L14" s="199"/>
    </row>
    <row r="15" spans="2:12" ht="15.75" customHeight="1">
      <c r="B15" s="246" t="s">
        <v>129</v>
      </c>
      <c r="C15" s="247"/>
      <c r="D15" s="247"/>
      <c r="E15" s="248">
        <v>0.652</v>
      </c>
      <c r="F15" s="254">
        <v>0.67</v>
      </c>
      <c r="G15" s="326">
        <v>1.8</v>
      </c>
      <c r="H15" s="36"/>
      <c r="I15" s="36"/>
      <c r="J15" s="38"/>
      <c r="K15" s="38"/>
      <c r="L15" s="199"/>
    </row>
    <row r="16" spans="2:10" ht="3.75" customHeight="1">
      <c r="B16" s="168"/>
      <c r="C16" s="155"/>
      <c r="D16" s="155"/>
      <c r="E16" s="172"/>
      <c r="F16" s="173"/>
      <c r="G16" s="164"/>
      <c r="H16" s="36"/>
      <c r="I16" s="36"/>
      <c r="J16" s="36"/>
    </row>
    <row r="17" spans="2:10" ht="15.75" customHeight="1">
      <c r="B17" s="170" t="s">
        <v>48</v>
      </c>
      <c r="C17" s="157"/>
      <c r="D17" s="157"/>
      <c r="E17" s="181">
        <v>0.02</v>
      </c>
      <c r="F17" s="182">
        <v>0.016</v>
      </c>
      <c r="G17" s="183">
        <v>-0.4</v>
      </c>
      <c r="H17" s="36"/>
      <c r="I17" s="36"/>
      <c r="J17" s="36"/>
    </row>
    <row r="18" spans="2:10" ht="3.75" customHeight="1">
      <c r="B18" s="168"/>
      <c r="C18" s="155"/>
      <c r="D18" s="155"/>
      <c r="E18" s="172"/>
      <c r="F18" s="173"/>
      <c r="G18" s="164"/>
      <c r="I18" s="36"/>
      <c r="J18" s="36"/>
    </row>
    <row r="19" spans="2:12" ht="15.75" customHeight="1">
      <c r="B19" s="170" t="s">
        <v>49</v>
      </c>
      <c r="C19" s="157"/>
      <c r="D19" s="157"/>
      <c r="E19" s="212">
        <v>280</v>
      </c>
      <c r="F19" s="213">
        <v>284</v>
      </c>
      <c r="G19" s="163">
        <v>0.014</v>
      </c>
      <c r="H19" s="36"/>
      <c r="I19" s="36"/>
      <c r="J19" s="38"/>
      <c r="K19" s="38"/>
      <c r="L19" s="199"/>
    </row>
    <row r="20" spans="2:12" ht="15.75" customHeight="1">
      <c r="B20" s="167" t="s">
        <v>50</v>
      </c>
      <c r="C20" s="154"/>
      <c r="D20" s="154"/>
      <c r="E20" s="210">
        <v>369</v>
      </c>
      <c r="F20" s="211">
        <v>369</v>
      </c>
      <c r="G20" s="164">
        <v>0.001</v>
      </c>
      <c r="H20" s="36"/>
      <c r="I20" s="36"/>
      <c r="J20" s="38"/>
      <c r="K20" s="38"/>
      <c r="L20" s="199"/>
    </row>
    <row r="21" spans="2:12" ht="15.75" customHeight="1">
      <c r="B21" s="167" t="s">
        <v>44</v>
      </c>
      <c r="C21" s="154"/>
      <c r="D21" s="154"/>
      <c r="E21" s="210">
        <v>114</v>
      </c>
      <c r="F21" s="211">
        <v>113</v>
      </c>
      <c r="G21" s="164">
        <v>-0.01</v>
      </c>
      <c r="H21" s="36"/>
      <c r="I21" s="36"/>
      <c r="J21" s="38"/>
      <c r="K21" s="38"/>
      <c r="L21" s="199"/>
    </row>
    <row r="22" spans="2:10" ht="3.75" customHeight="1">
      <c r="B22" s="169"/>
      <c r="C22" s="156"/>
      <c r="D22" s="156"/>
      <c r="E22" s="210"/>
      <c r="F22" s="214"/>
      <c r="G22" s="164"/>
      <c r="H22" s="36"/>
      <c r="I22" s="36"/>
      <c r="J22" s="36"/>
    </row>
    <row r="23" spans="2:12" ht="15.75" customHeight="1">
      <c r="B23" s="170" t="s">
        <v>116</v>
      </c>
      <c r="C23" s="157"/>
      <c r="D23" s="157"/>
      <c r="E23" s="212">
        <v>2876</v>
      </c>
      <c r="F23" s="213">
        <v>2852</v>
      </c>
      <c r="G23" s="163">
        <v>-0.008</v>
      </c>
      <c r="H23" s="36"/>
      <c r="I23" s="36"/>
      <c r="J23" s="38"/>
      <c r="K23" s="38"/>
      <c r="L23" s="199"/>
    </row>
    <row r="24" spans="2:12" ht="15.75" customHeight="1">
      <c r="B24" s="171" t="s">
        <v>26</v>
      </c>
      <c r="C24" s="158"/>
      <c r="D24" s="158"/>
      <c r="E24" s="215">
        <v>690</v>
      </c>
      <c r="F24" s="216">
        <v>644</v>
      </c>
      <c r="G24" s="165">
        <v>-0.066</v>
      </c>
      <c r="H24" s="36"/>
      <c r="I24" s="44"/>
      <c r="J24" s="38"/>
      <c r="K24" s="38"/>
      <c r="L24" s="199"/>
    </row>
    <row r="25" spans="2:10" ht="15.75" customHeight="1">
      <c r="B25" s="174"/>
      <c r="C25" s="46"/>
      <c r="D25" s="46"/>
      <c r="E25" s="47"/>
      <c r="F25" s="48"/>
      <c r="J25" s="45"/>
    </row>
    <row r="26" spans="2:10" ht="15.75" customHeight="1">
      <c r="B26" s="279" t="s">
        <v>27</v>
      </c>
      <c r="C26" s="53"/>
      <c r="D26" s="53"/>
      <c r="E26" s="415" t="str">
        <f>E2</f>
        <v>1Q 2016</v>
      </c>
      <c r="F26" s="418" t="str">
        <f>'Group P&amp;L, CapEx'!F$7</f>
        <v>1Q 2016</v>
      </c>
      <c r="G26" s="419" t="str">
        <f>'Group P&amp;L, CapEx'!G$7</f>
        <v>% change 1Q16/1Q15</v>
      </c>
      <c r="I26" s="49"/>
      <c r="J26" s="49"/>
    </row>
    <row r="27" spans="2:10" ht="15.75" customHeight="1">
      <c r="B27" s="280"/>
      <c r="C27" s="53"/>
      <c r="D27" s="53"/>
      <c r="E27" s="416"/>
      <c r="F27" s="420"/>
      <c r="G27" s="421"/>
      <c r="H27" s="36"/>
      <c r="I27" s="50"/>
      <c r="J27" s="50"/>
    </row>
    <row r="28" spans="2:12" ht="15.75" customHeight="1">
      <c r="B28" s="166" t="s">
        <v>39</v>
      </c>
      <c r="C28" s="153"/>
      <c r="D28" s="153"/>
      <c r="E28" s="212">
        <v>1702</v>
      </c>
      <c r="F28" s="213">
        <v>1821</v>
      </c>
      <c r="G28" s="424">
        <v>0.07</v>
      </c>
      <c r="H28" s="36"/>
      <c r="I28" s="49"/>
      <c r="J28" s="38"/>
      <c r="K28" s="38"/>
      <c r="L28" s="199"/>
    </row>
    <row r="29" spans="2:12" ht="15.75" customHeight="1">
      <c r="B29" s="167" t="s">
        <v>42</v>
      </c>
      <c r="C29" s="154"/>
      <c r="D29" s="154"/>
      <c r="E29" s="210">
        <v>871</v>
      </c>
      <c r="F29" s="211">
        <v>997</v>
      </c>
      <c r="G29" s="411">
        <v>0.145</v>
      </c>
      <c r="H29" s="36"/>
      <c r="I29" s="50"/>
      <c r="J29" s="38"/>
      <c r="K29" s="38"/>
      <c r="L29" s="199"/>
    </row>
    <row r="30" spans="2:12" ht="15.75" customHeight="1">
      <c r="B30" s="167" t="s">
        <v>43</v>
      </c>
      <c r="C30" s="154"/>
      <c r="D30" s="154"/>
      <c r="E30" s="210">
        <v>831</v>
      </c>
      <c r="F30" s="211">
        <v>823</v>
      </c>
      <c r="G30" s="411">
        <v>-0.009</v>
      </c>
      <c r="I30" s="50"/>
      <c r="J30" s="38"/>
      <c r="K30" s="38"/>
      <c r="L30" s="199"/>
    </row>
    <row r="31" spans="2:12" ht="15.75" customHeight="1">
      <c r="B31" s="249" t="s">
        <v>129</v>
      </c>
      <c r="C31" s="247"/>
      <c r="D31" s="247"/>
      <c r="E31" s="250">
        <v>0.5117508813160987</v>
      </c>
      <c r="F31" s="252">
        <v>0.548</v>
      </c>
      <c r="G31" s="412">
        <v>3.6</v>
      </c>
      <c r="H31" s="36"/>
      <c r="I31" s="36"/>
      <c r="J31" s="38"/>
      <c r="K31" s="38"/>
      <c r="L31" s="199"/>
    </row>
    <row r="32" spans="2:10" ht="12.75">
      <c r="B32" s="47"/>
      <c r="C32" s="51"/>
      <c r="D32" s="51"/>
      <c r="E32" s="47"/>
      <c r="F32" s="48"/>
      <c r="I32" s="19"/>
      <c r="J32" s="52"/>
    </row>
    <row r="33" spans="2:10" ht="15.75" customHeight="1">
      <c r="B33" s="279" t="s">
        <v>40</v>
      </c>
      <c r="C33" s="53"/>
      <c r="D33" s="53"/>
      <c r="E33" s="415" t="str">
        <f>E2</f>
        <v>1Q 2016</v>
      </c>
      <c r="F33" s="418" t="str">
        <f>'Group P&amp;L, CapEx'!F$7</f>
        <v>1Q 2016</v>
      </c>
      <c r="G33" s="419" t="str">
        <f>'Group P&amp;L, CapEx'!G$7</f>
        <v>% change 1Q16/1Q15</v>
      </c>
      <c r="I33" s="54"/>
      <c r="J33" s="54"/>
    </row>
    <row r="34" spans="2:10" ht="15.75" customHeight="1">
      <c r="B34" s="280"/>
      <c r="C34" s="53"/>
      <c r="D34" s="53"/>
      <c r="E34" s="416"/>
      <c r="F34" s="420"/>
      <c r="G34" s="421"/>
      <c r="H34" s="55"/>
      <c r="I34" s="54"/>
      <c r="J34" s="54"/>
    </row>
    <row r="35" spans="2:12" ht="15.75" customHeight="1">
      <c r="B35" s="175" t="s">
        <v>118</v>
      </c>
      <c r="C35" s="159"/>
      <c r="D35" s="159"/>
      <c r="E35" s="217">
        <v>4116</v>
      </c>
      <c r="F35" s="218">
        <v>3094</v>
      </c>
      <c r="G35" s="242" t="s">
        <v>136</v>
      </c>
      <c r="I35" s="54"/>
      <c r="J35" s="38"/>
      <c r="K35" s="38"/>
      <c r="L35" s="199"/>
    </row>
    <row r="36" spans="2:12" ht="15.75" customHeight="1">
      <c r="B36" s="176" t="s">
        <v>51</v>
      </c>
      <c r="C36" s="159"/>
      <c r="D36" s="159"/>
      <c r="E36" s="219">
        <v>497</v>
      </c>
      <c r="F36" s="220">
        <v>620</v>
      </c>
      <c r="G36" s="164">
        <v>0.247</v>
      </c>
      <c r="I36" s="54"/>
      <c r="J36" s="38"/>
      <c r="K36" s="38"/>
      <c r="L36" s="199"/>
    </row>
    <row r="37" spans="2:12" ht="15.75" customHeight="1">
      <c r="B37" s="176" t="s">
        <v>121</v>
      </c>
      <c r="C37" s="159"/>
      <c r="D37" s="159"/>
      <c r="E37" s="219">
        <v>93</v>
      </c>
      <c r="F37" s="220">
        <v>78</v>
      </c>
      <c r="G37" s="164">
        <v>-0.161</v>
      </c>
      <c r="I37" s="54"/>
      <c r="J37" s="38"/>
      <c r="K37" s="38"/>
      <c r="L37" s="199"/>
    </row>
    <row r="38" spans="2:12" ht="15.75" customHeight="1">
      <c r="B38" s="176" t="s">
        <v>122</v>
      </c>
      <c r="C38" s="159"/>
      <c r="D38" s="159"/>
      <c r="E38" s="219">
        <v>0</v>
      </c>
      <c r="F38" s="220">
        <v>355</v>
      </c>
      <c r="G38" s="243" t="s">
        <v>136</v>
      </c>
      <c r="I38" s="54"/>
      <c r="J38" s="38"/>
      <c r="K38" s="38"/>
      <c r="L38" s="199"/>
    </row>
    <row r="39" spans="2:12" ht="15.75" customHeight="1">
      <c r="B39" s="176" t="s">
        <v>119</v>
      </c>
      <c r="C39" s="159"/>
      <c r="D39" s="159"/>
      <c r="E39" s="219">
        <v>0</v>
      </c>
      <c r="F39" s="220">
        <v>32</v>
      </c>
      <c r="G39" s="243" t="s">
        <v>136</v>
      </c>
      <c r="I39" s="54"/>
      <c r="J39" s="38"/>
      <c r="K39" s="38"/>
      <c r="L39" s="199"/>
    </row>
    <row r="40" spans="2:12" ht="15.75" customHeight="1">
      <c r="B40" s="177" t="s">
        <v>29</v>
      </c>
      <c r="C40" s="160"/>
      <c r="D40" s="160"/>
      <c r="E40" s="221">
        <v>4706</v>
      </c>
      <c r="F40" s="222">
        <v>4178</v>
      </c>
      <c r="G40" s="244" t="s">
        <v>136</v>
      </c>
      <c r="J40" s="38"/>
      <c r="K40" s="38"/>
      <c r="L40" s="199"/>
    </row>
    <row r="41" spans="2:250" ht="9.75" customHeight="1">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row>
    <row r="42" spans="2:250" ht="15.75" customHeight="1">
      <c r="B42" s="161" t="s">
        <v>123</v>
      </c>
      <c r="C42" s="56"/>
      <c r="D42" s="56"/>
      <c r="E42" s="57"/>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row>
    <row r="43" spans="2:250" ht="15.75" customHeight="1">
      <c r="B43" s="161" t="s">
        <v>124</v>
      </c>
      <c r="C43" s="56"/>
      <c r="D43" s="56"/>
      <c r="E43" s="57"/>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row>
    <row r="44" spans="2:250" ht="15.75" customHeight="1">
      <c r="B44" s="161" t="s">
        <v>125</v>
      </c>
      <c r="C44" s="56"/>
      <c r="D44" s="56"/>
      <c r="E44" s="57"/>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row>
    <row r="45" spans="2:250" ht="15.75" customHeight="1">
      <c r="B45" s="161" t="s">
        <v>134</v>
      </c>
      <c r="C45" s="56"/>
      <c r="D45" s="56"/>
      <c r="I45" s="22"/>
      <c r="J45" s="22"/>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row>
    <row r="46" spans="2:250" ht="15.75" customHeight="1">
      <c r="B46" s="161" t="s">
        <v>147</v>
      </c>
      <c r="C46" s="56"/>
      <c r="D46" s="56"/>
      <c r="I46" s="22"/>
      <c r="J46" s="22"/>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row>
    <row r="47" spans="2:250" ht="15.75" customHeight="1">
      <c r="B47" s="161"/>
      <c r="C47" s="56"/>
      <c r="D47" s="56"/>
      <c r="I47" s="35"/>
      <c r="J47" s="35"/>
      <c r="K47" s="22"/>
      <c r="L47" s="22"/>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row>
    <row r="48" spans="2:6" ht="15.75" customHeight="1">
      <c r="B48" s="161"/>
      <c r="C48" s="56"/>
      <c r="D48" s="56"/>
      <c r="E48" s="56"/>
      <c r="F48" s="56"/>
    </row>
    <row r="49" spans="2:6" ht="15.75" customHeight="1">
      <c r="B49" s="161"/>
      <c r="C49" s="56"/>
      <c r="D49" s="56"/>
      <c r="E49" s="56"/>
      <c r="F49" s="56"/>
    </row>
    <row r="50" spans="2:6" ht="12.75">
      <c r="B50" s="58"/>
      <c r="C50" s="64"/>
      <c r="D50" s="64"/>
      <c r="E50" s="59"/>
      <c r="F50" s="59"/>
    </row>
    <row r="51" spans="2:6" ht="12.75">
      <c r="B51" s="58"/>
      <c r="C51" s="64"/>
      <c r="D51" s="64"/>
      <c r="E51" s="59"/>
      <c r="F51" s="59"/>
    </row>
    <row r="52" spans="2:6" ht="12.75">
      <c r="B52" s="58"/>
      <c r="C52" s="64"/>
      <c r="D52" s="64"/>
      <c r="E52" s="60"/>
      <c r="F52" s="60"/>
    </row>
    <row r="53" spans="2:6" ht="12.75">
      <c r="B53" s="61"/>
      <c r="C53" s="65"/>
      <c r="D53" s="65"/>
      <c r="E53" s="59"/>
      <c r="F53" s="61"/>
    </row>
    <row r="54" spans="2:6" ht="12.75">
      <c r="B54" s="62"/>
      <c r="C54" s="66"/>
      <c r="D54" s="66"/>
      <c r="E54" s="63"/>
      <c r="F54" s="63"/>
    </row>
    <row r="55" spans="2:6" ht="12.75">
      <c r="B55" s="62"/>
      <c r="C55" s="66"/>
      <c r="D55" s="66"/>
      <c r="E55" s="63"/>
      <c r="F55" s="63"/>
    </row>
    <row r="56" spans="2:6" ht="12.75">
      <c r="B56" s="62"/>
      <c r="C56" s="66"/>
      <c r="D56" s="66"/>
      <c r="E56" s="63"/>
      <c r="F56" s="63"/>
    </row>
    <row r="57" spans="2:6" ht="12.75">
      <c r="B57" s="62"/>
      <c r="C57" s="66"/>
      <c r="D57" s="66"/>
      <c r="E57" s="63"/>
      <c r="F57" s="63"/>
    </row>
    <row r="58" spans="2:6" ht="12.75">
      <c r="B58" s="62"/>
      <c r="C58" s="66"/>
      <c r="D58" s="66"/>
      <c r="E58" s="63"/>
      <c r="F58" s="63"/>
    </row>
    <row r="59" spans="2:6" ht="12.75">
      <c r="B59" s="61"/>
      <c r="C59" s="65"/>
      <c r="D59" s="65"/>
      <c r="E59" s="61"/>
      <c r="F59" s="61"/>
    </row>
  </sheetData>
  <sheetProtection/>
  <mergeCells count="16">
    <mergeCell ref="G33:G34"/>
    <mergeCell ref="B26:B27"/>
    <mergeCell ref="E26:E27"/>
    <mergeCell ref="F26:F27"/>
    <mergeCell ref="E33:E34"/>
    <mergeCell ref="F33:F34"/>
    <mergeCell ref="B33:B34"/>
    <mergeCell ref="B2:B3"/>
    <mergeCell ref="B10:B11"/>
    <mergeCell ref="E2:E3"/>
    <mergeCell ref="G26:G27"/>
    <mergeCell ref="F2:F3"/>
    <mergeCell ref="G2:G3"/>
    <mergeCell ref="F10:F11"/>
    <mergeCell ref="E10:E11"/>
    <mergeCell ref="G10:G11"/>
  </mergeCells>
  <printOptions/>
  <pageMargins left="0.7480314960629921" right="0.7480314960629921" top="0.984251968503937" bottom="0.984251968503937" header="0.5118110236220472" footer="0.5118110236220472"/>
  <pageSetup fitToHeight="1" fitToWidth="1" horizontalDpi="600" verticalDpi="600" orientation="landscape" paperSize="9" scale="64"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L46"/>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8" customWidth="1"/>
    <col min="2" max="2" width="50.7109375" style="28" customWidth="1"/>
    <col min="3" max="16384" width="9.140625" style="28" customWidth="1"/>
  </cols>
  <sheetData>
    <row r="2" spans="2:7" ht="15.75" customHeight="1">
      <c r="B2" s="279" t="s">
        <v>24</v>
      </c>
      <c r="C2" s="281" t="s">
        <v>58</v>
      </c>
      <c r="D2" s="281" t="s">
        <v>105</v>
      </c>
      <c r="E2" s="281" t="s">
        <v>120</v>
      </c>
      <c r="F2" s="281" t="s">
        <v>128</v>
      </c>
      <c r="G2" s="281" t="s">
        <v>130</v>
      </c>
    </row>
    <row r="3" spans="2:7" ht="15.75" customHeight="1">
      <c r="B3" s="423"/>
      <c r="C3" s="282"/>
      <c r="D3" s="282"/>
      <c r="E3" s="282"/>
      <c r="F3" s="282"/>
      <c r="G3" s="282"/>
    </row>
    <row r="4" spans="2:12" ht="15" customHeight="1">
      <c r="B4" s="239" t="s">
        <v>74</v>
      </c>
      <c r="C4" s="223">
        <v>906</v>
      </c>
      <c r="D4" s="223">
        <v>883</v>
      </c>
      <c r="E4" s="223">
        <v>864</v>
      </c>
      <c r="F4" s="223">
        <v>840</v>
      </c>
      <c r="G4" s="201">
        <v>803</v>
      </c>
      <c r="H4" s="36"/>
      <c r="I4" s="36"/>
      <c r="J4" s="36"/>
      <c r="K4" s="36"/>
      <c r="L4" s="36"/>
    </row>
    <row r="5" spans="2:11" ht="15" customHeight="1">
      <c r="B5" s="178" t="s">
        <v>117</v>
      </c>
      <c r="C5" s="224">
        <v>801</v>
      </c>
      <c r="D5" s="224">
        <v>799</v>
      </c>
      <c r="E5" s="224">
        <v>796</v>
      </c>
      <c r="F5" s="224">
        <v>795</v>
      </c>
      <c r="G5" s="203">
        <v>790</v>
      </c>
      <c r="H5" s="36"/>
      <c r="I5" s="36"/>
      <c r="J5" s="36"/>
      <c r="K5" s="36"/>
    </row>
    <row r="6" spans="2:11" ht="15" customHeight="1">
      <c r="B6" s="179" t="s">
        <v>72</v>
      </c>
      <c r="C6" s="225">
        <v>406</v>
      </c>
      <c r="D6" s="225">
        <v>395</v>
      </c>
      <c r="E6" s="225">
        <v>384</v>
      </c>
      <c r="F6" s="225">
        <v>357</v>
      </c>
      <c r="G6" s="205">
        <v>335</v>
      </c>
      <c r="H6" s="36"/>
      <c r="I6" s="36"/>
      <c r="J6" s="36"/>
      <c r="K6" s="36"/>
    </row>
    <row r="7" spans="2:11" ht="15" customHeight="1">
      <c r="B7" s="179" t="s">
        <v>73</v>
      </c>
      <c r="C7" s="225">
        <v>395</v>
      </c>
      <c r="D7" s="225">
        <v>404</v>
      </c>
      <c r="E7" s="225">
        <v>412</v>
      </c>
      <c r="F7" s="225">
        <v>438</v>
      </c>
      <c r="G7" s="205">
        <v>455</v>
      </c>
      <c r="H7" s="36"/>
      <c r="I7" s="36"/>
      <c r="J7" s="36"/>
      <c r="K7" s="36"/>
    </row>
    <row r="8" spans="2:11" ht="15" customHeight="1">
      <c r="B8" s="245" t="s">
        <v>25</v>
      </c>
      <c r="C8" s="206">
        <v>188</v>
      </c>
      <c r="D8" s="226">
        <v>188</v>
      </c>
      <c r="E8" s="226">
        <v>193</v>
      </c>
      <c r="F8" s="226">
        <v>202</v>
      </c>
      <c r="G8" s="207">
        <v>206</v>
      </c>
      <c r="H8" s="36"/>
      <c r="I8" s="36"/>
      <c r="J8" s="36"/>
      <c r="K8" s="36"/>
    </row>
    <row r="9" spans="3:7" ht="12.75">
      <c r="C9" s="19"/>
      <c r="D9" s="19"/>
      <c r="E9" s="19"/>
      <c r="F9" s="19"/>
      <c r="G9" s="19"/>
    </row>
    <row r="10" spans="2:7" ht="15.75" customHeight="1">
      <c r="B10" s="284" t="s">
        <v>30</v>
      </c>
      <c r="C10" s="266" t="str">
        <f>C$2</f>
        <v>1Q 2015</v>
      </c>
      <c r="D10" s="266" t="str">
        <f>D$2</f>
        <v>2Q 2015</v>
      </c>
      <c r="E10" s="266" t="str">
        <f>E$2</f>
        <v>3Q 2015</v>
      </c>
      <c r="F10" s="266" t="str">
        <f>F$2</f>
        <v>4Q 2015</v>
      </c>
      <c r="G10" s="266" t="str">
        <f>G$2</f>
        <v>1Q 2016</v>
      </c>
    </row>
    <row r="11" spans="2:7" ht="15.75" customHeight="1">
      <c r="B11" s="285"/>
      <c r="C11" s="283"/>
      <c r="D11" s="283"/>
      <c r="E11" s="283"/>
      <c r="F11" s="283"/>
      <c r="G11" s="283"/>
    </row>
    <row r="12" spans="2:11" ht="15.75" customHeight="1">
      <c r="B12" s="240" t="s">
        <v>46</v>
      </c>
      <c r="C12" s="227">
        <v>5013</v>
      </c>
      <c r="D12" s="227">
        <v>4945</v>
      </c>
      <c r="E12" s="227">
        <v>4910</v>
      </c>
      <c r="F12" s="227">
        <v>4896</v>
      </c>
      <c r="G12" s="228">
        <v>4888</v>
      </c>
      <c r="H12" s="36"/>
      <c r="I12" s="36"/>
      <c r="J12" s="36"/>
      <c r="K12" s="36"/>
    </row>
    <row r="13" spans="2:11" ht="15.75" customHeight="1">
      <c r="B13" s="167" t="s">
        <v>47</v>
      </c>
      <c r="C13" s="229">
        <v>3269</v>
      </c>
      <c r="D13" s="229">
        <v>3252</v>
      </c>
      <c r="E13" s="229">
        <v>3248</v>
      </c>
      <c r="F13" s="229">
        <v>3237</v>
      </c>
      <c r="G13" s="211">
        <v>3274</v>
      </c>
      <c r="H13" s="36"/>
      <c r="I13" s="36"/>
      <c r="J13" s="36"/>
      <c r="K13" s="36"/>
    </row>
    <row r="14" spans="2:11" ht="15.75" customHeight="1">
      <c r="B14" s="167" t="s">
        <v>43</v>
      </c>
      <c r="C14" s="229">
        <v>1744</v>
      </c>
      <c r="D14" s="229">
        <v>1693</v>
      </c>
      <c r="E14" s="229">
        <v>1662</v>
      </c>
      <c r="F14" s="229">
        <v>1659</v>
      </c>
      <c r="G14" s="211">
        <v>1614</v>
      </c>
      <c r="H14" s="36"/>
      <c r="I14" s="36"/>
      <c r="J14" s="36"/>
      <c r="K14" s="36"/>
    </row>
    <row r="15" spans="2:11" ht="15.75" customHeight="1">
      <c r="B15" s="246" t="s">
        <v>129</v>
      </c>
      <c r="C15" s="253">
        <v>0.6521045282266108</v>
      </c>
      <c r="D15" s="253">
        <v>0.657633973710819</v>
      </c>
      <c r="E15" s="253">
        <v>0.6615071283095723</v>
      </c>
      <c r="F15" s="253">
        <v>0.6611519607843137</v>
      </c>
      <c r="G15" s="254">
        <v>0.67</v>
      </c>
      <c r="H15" s="36"/>
      <c r="I15" s="36"/>
      <c r="J15" s="36"/>
      <c r="K15" s="36"/>
    </row>
    <row r="16" spans="2:7" ht="3.75" customHeight="1">
      <c r="B16" s="168"/>
      <c r="C16" s="180"/>
      <c r="D16" s="180"/>
      <c r="E16" s="180"/>
      <c r="F16" s="180"/>
      <c r="G16" s="173"/>
    </row>
    <row r="17" spans="2:7" ht="12.75">
      <c r="B17" s="170" t="s">
        <v>48</v>
      </c>
      <c r="C17" s="184">
        <v>0.02</v>
      </c>
      <c r="D17" s="184">
        <v>0.02</v>
      </c>
      <c r="E17" s="184">
        <v>0.017</v>
      </c>
      <c r="F17" s="184">
        <v>0.018</v>
      </c>
      <c r="G17" s="182">
        <v>0.016</v>
      </c>
    </row>
    <row r="18" spans="2:7" ht="3.75" customHeight="1">
      <c r="B18" s="168"/>
      <c r="C18" s="180"/>
      <c r="D18" s="180"/>
      <c r="E18" s="180"/>
      <c r="F18" s="180"/>
      <c r="G18" s="173"/>
    </row>
    <row r="19" spans="2:11" ht="15.75" customHeight="1">
      <c r="B19" s="170" t="s">
        <v>49</v>
      </c>
      <c r="C19" s="230">
        <v>280</v>
      </c>
      <c r="D19" s="230">
        <v>288</v>
      </c>
      <c r="E19" s="230">
        <v>293</v>
      </c>
      <c r="F19" s="230">
        <v>290</v>
      </c>
      <c r="G19" s="213">
        <v>284</v>
      </c>
      <c r="H19" s="36"/>
      <c r="I19" s="36"/>
      <c r="J19" s="36"/>
      <c r="K19" s="36"/>
    </row>
    <row r="20" spans="2:11" ht="15.75" customHeight="1">
      <c r="B20" s="167" t="s">
        <v>50</v>
      </c>
      <c r="C20" s="229">
        <v>369</v>
      </c>
      <c r="D20" s="229">
        <v>376</v>
      </c>
      <c r="E20" s="229">
        <v>382</v>
      </c>
      <c r="F20" s="229">
        <v>377</v>
      </c>
      <c r="G20" s="211">
        <v>369</v>
      </c>
      <c r="H20" s="36"/>
      <c r="I20" s="36"/>
      <c r="J20" s="36"/>
      <c r="K20" s="36"/>
    </row>
    <row r="21" spans="2:11" ht="15.75" customHeight="1">
      <c r="B21" s="167" t="s">
        <v>44</v>
      </c>
      <c r="C21" s="229">
        <v>114</v>
      </c>
      <c r="D21" s="229">
        <v>120</v>
      </c>
      <c r="E21" s="229">
        <v>121</v>
      </c>
      <c r="F21" s="229">
        <v>121</v>
      </c>
      <c r="G21" s="211">
        <v>113</v>
      </c>
      <c r="H21" s="36"/>
      <c r="I21" s="36"/>
      <c r="J21" s="36"/>
      <c r="K21" s="36"/>
    </row>
    <row r="22" spans="2:7" ht="3.75" customHeight="1">
      <c r="B22" s="169"/>
      <c r="C22" s="231"/>
      <c r="D22" s="231"/>
      <c r="E22" s="231"/>
      <c r="F22" s="231"/>
      <c r="G22" s="214"/>
    </row>
    <row r="23" spans="2:11" ht="15.75" customHeight="1">
      <c r="B23" s="170" t="s">
        <v>116</v>
      </c>
      <c r="C23" s="230">
        <v>2876</v>
      </c>
      <c r="D23" s="230">
        <v>2944</v>
      </c>
      <c r="E23" s="230">
        <v>2813</v>
      </c>
      <c r="F23" s="230">
        <v>2861</v>
      </c>
      <c r="G23" s="213">
        <v>2852</v>
      </c>
      <c r="H23" s="36"/>
      <c r="I23" s="36"/>
      <c r="J23" s="36"/>
      <c r="K23" s="36"/>
    </row>
    <row r="24" spans="2:11" ht="15.75" customHeight="1">
      <c r="B24" s="171" t="s">
        <v>26</v>
      </c>
      <c r="C24" s="232">
        <v>690</v>
      </c>
      <c r="D24" s="232">
        <v>694</v>
      </c>
      <c r="E24" s="232">
        <v>661</v>
      </c>
      <c r="F24" s="232">
        <v>690</v>
      </c>
      <c r="G24" s="216">
        <v>644</v>
      </c>
      <c r="H24" s="36"/>
      <c r="I24" s="36"/>
      <c r="J24" s="36"/>
      <c r="K24" s="36"/>
    </row>
    <row r="25" spans="2:7" ht="15.75" customHeight="1">
      <c r="B25" s="174"/>
      <c r="C25" s="48"/>
      <c r="D25" s="48"/>
      <c r="E25" s="48"/>
      <c r="F25" s="48"/>
      <c r="G25" s="48"/>
    </row>
    <row r="26" spans="2:7" ht="15.75" customHeight="1">
      <c r="B26" s="284" t="s">
        <v>27</v>
      </c>
      <c r="C26" s="266" t="str">
        <f>C$2</f>
        <v>1Q 2015</v>
      </c>
      <c r="D26" s="260" t="str">
        <f>D$2</f>
        <v>2Q 2015</v>
      </c>
      <c r="E26" s="266" t="str">
        <f>E$2</f>
        <v>3Q 2015</v>
      </c>
      <c r="F26" s="266" t="str">
        <f>F$2</f>
        <v>4Q 2015</v>
      </c>
      <c r="G26" s="266" t="str">
        <f>G$2</f>
        <v>1Q 2016</v>
      </c>
    </row>
    <row r="27" spans="2:7" ht="15.75" customHeight="1">
      <c r="B27" s="285"/>
      <c r="C27" s="267"/>
      <c r="D27" s="261"/>
      <c r="E27" s="267"/>
      <c r="F27" s="267"/>
      <c r="G27" s="267"/>
    </row>
    <row r="28" spans="2:11" ht="15.75" customHeight="1">
      <c r="B28" s="240" t="s">
        <v>39</v>
      </c>
      <c r="C28" s="233">
        <v>1702</v>
      </c>
      <c r="D28" s="233">
        <v>1711</v>
      </c>
      <c r="E28" s="233">
        <v>1773</v>
      </c>
      <c r="F28" s="233">
        <v>1809</v>
      </c>
      <c r="G28" s="234">
        <v>1821</v>
      </c>
      <c r="H28" s="36"/>
      <c r="I28" s="36"/>
      <c r="J28" s="36"/>
      <c r="K28" s="36"/>
    </row>
    <row r="29" spans="2:11" ht="15.75" customHeight="1">
      <c r="B29" s="167" t="s">
        <v>42</v>
      </c>
      <c r="C29" s="229">
        <v>871</v>
      </c>
      <c r="D29" s="229">
        <v>884</v>
      </c>
      <c r="E29" s="229">
        <v>936</v>
      </c>
      <c r="F29" s="229">
        <v>971</v>
      </c>
      <c r="G29" s="211">
        <v>997</v>
      </c>
      <c r="H29" s="36"/>
      <c r="I29" s="36"/>
      <c r="J29" s="36"/>
      <c r="K29" s="36"/>
    </row>
    <row r="30" spans="2:11" ht="15.75" customHeight="1">
      <c r="B30" s="167" t="s">
        <v>43</v>
      </c>
      <c r="C30" s="229">
        <v>831</v>
      </c>
      <c r="D30" s="229">
        <v>826</v>
      </c>
      <c r="E30" s="229">
        <v>837</v>
      </c>
      <c r="F30" s="229">
        <v>838</v>
      </c>
      <c r="G30" s="211">
        <v>823</v>
      </c>
      <c r="H30" s="36"/>
      <c r="I30" s="36"/>
      <c r="J30" s="36"/>
      <c r="K30" s="36"/>
    </row>
    <row r="31" spans="2:11" ht="15.75" customHeight="1">
      <c r="B31" s="249" t="s">
        <v>129</v>
      </c>
      <c r="C31" s="251">
        <v>0.5117508813160987</v>
      </c>
      <c r="D31" s="251">
        <v>0.5166569257744009</v>
      </c>
      <c r="E31" s="251">
        <v>0.5279187817258884</v>
      </c>
      <c r="F31" s="251">
        <v>0.5367606412382532</v>
      </c>
      <c r="G31" s="252">
        <v>0.548</v>
      </c>
      <c r="H31" s="36"/>
      <c r="I31" s="36"/>
      <c r="J31" s="36"/>
      <c r="K31" s="36"/>
    </row>
    <row r="32" spans="2:7" ht="12.75">
      <c r="B32" s="47"/>
      <c r="C32" s="48"/>
      <c r="D32" s="48"/>
      <c r="E32" s="48"/>
      <c r="F32" s="48"/>
      <c r="G32" s="48"/>
    </row>
    <row r="33" spans="2:7" ht="15.75" customHeight="1">
      <c r="B33" s="284" t="s">
        <v>28</v>
      </c>
      <c r="C33" s="266" t="str">
        <f>C$2</f>
        <v>1Q 2015</v>
      </c>
      <c r="D33" s="260" t="str">
        <f>D$2</f>
        <v>2Q 2015</v>
      </c>
      <c r="E33" s="266" t="str">
        <f>E$2</f>
        <v>3Q 2015</v>
      </c>
      <c r="F33" s="266" t="str">
        <f>F$2</f>
        <v>4Q 2015</v>
      </c>
      <c r="G33" s="266" t="str">
        <f>G$2</f>
        <v>1Q 2016</v>
      </c>
    </row>
    <row r="34" spans="2:7" ht="15.75" customHeight="1">
      <c r="B34" s="285"/>
      <c r="C34" s="267"/>
      <c r="D34" s="261"/>
      <c r="E34" s="267"/>
      <c r="F34" s="267"/>
      <c r="G34" s="267"/>
    </row>
    <row r="35" spans="2:11" ht="15.75" customHeight="1">
      <c r="B35" s="241" t="s">
        <v>118</v>
      </c>
      <c r="C35" s="235">
        <v>4116</v>
      </c>
      <c r="D35" s="235">
        <v>2946</v>
      </c>
      <c r="E35" s="235">
        <v>2960</v>
      </c>
      <c r="F35" s="235">
        <v>2967</v>
      </c>
      <c r="G35" s="236">
        <v>3094</v>
      </c>
      <c r="H35" s="36"/>
      <c r="I35" s="36"/>
      <c r="J35" s="36"/>
      <c r="K35" s="36"/>
    </row>
    <row r="36" spans="2:11" ht="15.75" customHeight="1">
      <c r="B36" s="176" t="s">
        <v>51</v>
      </c>
      <c r="C36" s="237">
        <v>497</v>
      </c>
      <c r="D36" s="237">
        <v>515</v>
      </c>
      <c r="E36" s="237">
        <v>525</v>
      </c>
      <c r="F36" s="237">
        <v>572</v>
      </c>
      <c r="G36" s="220">
        <v>620</v>
      </c>
      <c r="H36" s="36"/>
      <c r="I36" s="36"/>
      <c r="J36" s="36"/>
      <c r="K36" s="36"/>
    </row>
    <row r="37" spans="2:11" ht="15.75" customHeight="1">
      <c r="B37" s="176" t="s">
        <v>121</v>
      </c>
      <c r="C37" s="237">
        <v>93</v>
      </c>
      <c r="D37" s="237">
        <v>86</v>
      </c>
      <c r="E37" s="237">
        <v>83</v>
      </c>
      <c r="F37" s="237">
        <v>83</v>
      </c>
      <c r="G37" s="220">
        <v>78</v>
      </c>
      <c r="H37" s="36"/>
      <c r="I37" s="36"/>
      <c r="J37" s="36"/>
      <c r="K37" s="36"/>
    </row>
    <row r="38" spans="2:11" ht="15.75" customHeight="1">
      <c r="B38" s="176" t="s">
        <v>122</v>
      </c>
      <c r="C38" s="237">
        <v>0</v>
      </c>
      <c r="D38" s="237">
        <v>262</v>
      </c>
      <c r="E38" s="237">
        <v>252</v>
      </c>
      <c r="F38" s="237">
        <v>238</v>
      </c>
      <c r="G38" s="220">
        <v>355</v>
      </c>
      <c r="H38" s="36"/>
      <c r="I38" s="36"/>
      <c r="J38" s="36"/>
      <c r="K38" s="36"/>
    </row>
    <row r="39" spans="2:11" ht="15.75" customHeight="1">
      <c r="B39" s="176" t="s">
        <v>119</v>
      </c>
      <c r="C39" s="237">
        <v>0</v>
      </c>
      <c r="D39" s="237">
        <v>25</v>
      </c>
      <c r="E39" s="237">
        <v>34</v>
      </c>
      <c r="F39" s="237">
        <v>48</v>
      </c>
      <c r="G39" s="220">
        <v>32</v>
      </c>
      <c r="H39" s="36"/>
      <c r="I39" s="36"/>
      <c r="J39" s="36"/>
      <c r="K39" s="36"/>
    </row>
    <row r="40" spans="2:11" ht="15.75" customHeight="1">
      <c r="B40" s="177" t="s">
        <v>29</v>
      </c>
      <c r="C40" s="238">
        <v>4706</v>
      </c>
      <c r="D40" s="238">
        <v>3834</v>
      </c>
      <c r="E40" s="238">
        <v>3854</v>
      </c>
      <c r="F40" s="238">
        <v>3908</v>
      </c>
      <c r="G40" s="222">
        <v>4178</v>
      </c>
      <c r="H40" s="36"/>
      <c r="I40" s="36"/>
      <c r="J40" s="36"/>
      <c r="K40" s="36"/>
    </row>
    <row r="41" ht="6" customHeight="1">
      <c r="B41" s="47"/>
    </row>
    <row r="42" ht="15.75" customHeight="1">
      <c r="B42" s="161" t="s">
        <v>123</v>
      </c>
    </row>
    <row r="43" ht="15.75" customHeight="1">
      <c r="B43" s="161" t="s">
        <v>124</v>
      </c>
    </row>
    <row r="44" ht="15.75" customHeight="1">
      <c r="B44" s="161" t="s">
        <v>125</v>
      </c>
    </row>
    <row r="45" ht="15.75" customHeight="1">
      <c r="B45" s="161" t="s">
        <v>135</v>
      </c>
    </row>
    <row r="46" ht="15.75" customHeight="1">
      <c r="B46" s="161" t="s">
        <v>147</v>
      </c>
    </row>
    <row r="47" ht="15.75" customHeight="1"/>
    <row r="48" ht="15.75" customHeight="1"/>
  </sheetData>
  <sheetProtection/>
  <mergeCells count="24">
    <mergeCell ref="F2:F3"/>
    <mergeCell ref="F10:F11"/>
    <mergeCell ref="F26:F27"/>
    <mergeCell ref="F33:F34"/>
    <mergeCell ref="E2:E3"/>
    <mergeCell ref="E10:E11"/>
    <mergeCell ref="E26:E27"/>
    <mergeCell ref="E33:E34"/>
    <mergeCell ref="D26:D27"/>
    <mergeCell ref="D33:D34"/>
    <mergeCell ref="C2:C3"/>
    <mergeCell ref="C10:C11"/>
    <mergeCell ref="C26:C27"/>
    <mergeCell ref="C33:C34"/>
    <mergeCell ref="G2:G3"/>
    <mergeCell ref="G10:G11"/>
    <mergeCell ref="G26:G27"/>
    <mergeCell ref="G33:G34"/>
    <mergeCell ref="B2:B3"/>
    <mergeCell ref="B10:B11"/>
    <mergeCell ref="B26:B27"/>
    <mergeCell ref="B33:B34"/>
    <mergeCell ref="D2:D3"/>
    <mergeCell ref="D10:D11"/>
  </mergeCells>
  <printOptions/>
  <pageMargins left="0.7480314960629921" right="0.7480314960629921" top="0.984251968503937" bottom="0.984251968503937" header="0.5118110236220472" footer="0.5118110236220472"/>
  <pageSetup fitToHeight="1" fitToWidth="1" horizontalDpi="600" verticalDpi="600" orientation="landscape" paperSize="9" scale="66"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Hampl Jakub</cp:lastModifiedBy>
  <cp:lastPrinted>2016-04-24T16:46:11Z</cp:lastPrinted>
  <dcterms:created xsi:type="dcterms:W3CDTF">2006-01-23T13:06:21Z</dcterms:created>
  <dcterms:modified xsi:type="dcterms:W3CDTF">2016-04-24T16:48:24Z</dcterms:modified>
  <cp:category/>
  <cp:version/>
  <cp:contentType/>
  <cp:contentStatus/>
</cp:coreProperties>
</file>