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1340" windowHeight="6300" tabRatio="881" activeTab="0"/>
  </bookViews>
  <sheets>
    <sheet name="Financial Services" sheetId="1" r:id="rId1"/>
    <sheet name="Group P&amp;L, CapEx" sheetId="2" r:id="rId2"/>
    <sheet name="Regional analysis" sheetId="3" r:id="rId3"/>
    <sheet name="CZ F+M Revenue" sheetId="4" r:id="rId4"/>
    <sheet name="Group Costs" sheetId="5" r:id="rId5"/>
    <sheet name="Group Balance Sheet" sheetId="6" r:id="rId6"/>
    <sheet name="Group Cash Flow" sheetId="7" r:id="rId7"/>
    <sheet name="KPIs" sheetId="8" r:id="rId8"/>
    <sheet name="KPIs quarterly" sheetId="9" r:id="rId9"/>
  </sheets>
  <externalReferences>
    <externalReference r:id="rId12"/>
  </externalReferences>
  <definedNames>
    <definedName name="_xlfn.IFERROR" hidden="1">#NAME?</definedName>
    <definedName name="_xlnm.Print_Area" localSheetId="3">'CZ F+M Revenue'!$A$1:$M$35</definedName>
    <definedName name="_xlnm.Print_Area" localSheetId="0">'Financial Services'!$A$1:$J$40</definedName>
    <definedName name="_xlnm.Print_Area" localSheetId="5">'Group Balance Sheet'!$A$1:$F$36</definedName>
    <definedName name="_xlnm.Print_Area" localSheetId="6">'Group Cash Flow'!$A$1:$H$48</definedName>
    <definedName name="_xlnm.Print_Area" localSheetId="4">'Group Costs'!$A$1:$M$27</definedName>
    <definedName name="_xlnm.Print_Area" localSheetId="1">'Group P&amp;L, CapEx'!$A$1:$M$33</definedName>
    <definedName name="_xlnm.Print_Area" localSheetId="7">'KPIs'!$A$1:$I$51</definedName>
    <definedName name="_xlnm.Print_Area" localSheetId="8">'KPIs quarterly'!$A$1:$H$49</definedName>
    <definedName name="_xlnm.Print_Area" localSheetId="2">'Regional analysis'!$A$1:$M$26</definedName>
    <definedName name="Z_EC993CD0_DA58_457D_9026_FC2D07EC1DCA_.wvu.PrintArea" localSheetId="3" hidden="1">'CZ F+M Revenue'!$A$1:$M$35</definedName>
    <definedName name="Z_EC993CD0_DA58_457D_9026_FC2D07EC1DCA_.wvu.PrintArea" localSheetId="0" hidden="1">'Financial Services'!$A$1:$J$34</definedName>
    <definedName name="Z_EC993CD0_DA58_457D_9026_FC2D07EC1DCA_.wvu.PrintArea" localSheetId="5" hidden="1">'Group Balance Sheet'!$A$1:$F$36</definedName>
    <definedName name="Z_EC993CD0_DA58_457D_9026_FC2D07EC1DCA_.wvu.PrintArea" localSheetId="6" hidden="1">'Group Cash Flow'!$A$1:$G$40</definedName>
    <definedName name="Z_EC993CD0_DA58_457D_9026_FC2D07EC1DCA_.wvu.PrintArea" localSheetId="4" hidden="1">'Group Costs'!$A$1:$M$27</definedName>
    <definedName name="Z_EC993CD0_DA58_457D_9026_FC2D07EC1DCA_.wvu.PrintArea" localSheetId="1" hidden="1">'Group P&amp;L, CapEx'!$A$1:$H$33</definedName>
    <definedName name="Z_EC993CD0_DA58_457D_9026_FC2D07EC1DCA_.wvu.PrintArea" localSheetId="7" hidden="1">'KPIs'!$A$1:$I$51</definedName>
    <definedName name="Z_EC993CD0_DA58_457D_9026_FC2D07EC1DCA_.wvu.PrintArea" localSheetId="8" hidden="1">'KPIs quarterly'!$A$1:$B$49</definedName>
    <definedName name="Z_EC993CD0_DA58_457D_9026_FC2D07EC1DCA_.wvu.PrintArea" localSheetId="2" hidden="1">'Regional analysis'!$A$1:$M$26</definedName>
    <definedName name="Z_EC993CD0_DA58_457D_9026_FC2D07EC1DCA_.wvu.Rows" localSheetId="5" hidden="1">'Group Balance Sheet'!#REF!,'Group Balance Sheet'!$19:$19,'Group Balance Sheet'!#REF!</definedName>
    <definedName name="Z_EC993CD0_DA58_457D_9026_FC2D07EC1DCA_.wvu.Rows" localSheetId="6" hidden="1">'Group Cash Flow'!#REF!,'Group Cash Flow'!$22:$22,'Group Cash Flow'!#REF!</definedName>
  </definedNames>
  <calcPr fullCalcOnLoad="1"/>
</workbook>
</file>

<file path=xl/sharedStrings.xml><?xml version="1.0" encoding="utf-8"?>
<sst xmlns="http://schemas.openxmlformats.org/spreadsheetml/2006/main" count="349" uniqueCount="201">
  <si>
    <t xml:space="preserve">_ _ _ _ _ </t>
  </si>
  <si>
    <t>ICT</t>
  </si>
  <si>
    <t>O2 Slovakia</t>
  </si>
  <si>
    <t>EBITDA</t>
  </si>
  <si>
    <t>Marketing</t>
  </si>
  <si>
    <t>ADSL</t>
  </si>
  <si>
    <t>VDSL</t>
  </si>
  <si>
    <t>O2 Family</t>
  </si>
  <si>
    <t>O2 IT Services</t>
  </si>
  <si>
    <t>2Q 2016</t>
  </si>
  <si>
    <t>O2 Czech Republic</t>
  </si>
  <si>
    <t>3Q 2016</t>
  </si>
  <si>
    <t>4Q 2016</t>
  </si>
  <si>
    <t>1Q 2017</t>
  </si>
  <si>
    <t>1H 2016</t>
  </si>
  <si>
    <t>1H 2017</t>
  </si>
  <si>
    <t>2Q 2017</t>
  </si>
  <si>
    <t>n.m.</t>
  </si>
  <si>
    <t xml:space="preserve">This document is intended for information purposes only. Although O2 Czech Republic a.s. makes every effort to provide accurate information, the company cannot accept liability for any misprints or other errors. </t>
  </si>
  <si>
    <t>All financials in CZK million, unless specified otherwise.</t>
  </si>
  <si>
    <t xml:space="preserve">Results are presented under International Financial Reporting Standards. All results are consolidated, unless specified otherwise. </t>
  </si>
  <si>
    <t>Revenues for fixed and mobile segment generated in Czech Republic are net of inter-segment charges between fixed and mobile segments.</t>
  </si>
  <si>
    <t>CONSOLIDATED INCOME STATEMENT</t>
  </si>
  <si>
    <t>Operating revenues</t>
  </si>
  <si>
    <t>Non-operating revenues</t>
  </si>
  <si>
    <t>Revenues</t>
  </si>
  <si>
    <t>Internal expenses capitalized in fixed assets</t>
  </si>
  <si>
    <t>Costs of sales</t>
  </si>
  <si>
    <t>Operating expenses</t>
  </si>
  <si>
    <r>
      <t xml:space="preserve">Other operating income/(expense) </t>
    </r>
    <r>
      <rPr>
        <vertAlign val="superscript"/>
        <sz val="10"/>
        <color indexed="18"/>
        <rFont val="Arial"/>
        <family val="2"/>
      </rPr>
      <t>1)</t>
    </r>
  </si>
  <si>
    <r>
      <t xml:space="preserve">EBITDA margin </t>
    </r>
    <r>
      <rPr>
        <b/>
        <i/>
        <vertAlign val="superscript"/>
        <sz val="10"/>
        <color indexed="18"/>
        <rFont val="Arial"/>
        <family val="2"/>
      </rPr>
      <t>2)</t>
    </r>
  </si>
  <si>
    <t>Impairment of fixed assets</t>
  </si>
  <si>
    <t>Depreciation and amortization</t>
  </si>
  <si>
    <t>Operating Income</t>
  </si>
  <si>
    <t>Net financial income (expense)</t>
  </si>
  <si>
    <t>Results attributed to joint venture</t>
  </si>
  <si>
    <t>Income before taxes</t>
  </si>
  <si>
    <t>Income taxes</t>
  </si>
  <si>
    <t>Income from continuing operations</t>
  </si>
  <si>
    <t>Net income</t>
  </si>
  <si>
    <t>Group CAPEX</t>
  </si>
  <si>
    <r>
      <t>1)</t>
    </r>
    <r>
      <rPr>
        <sz val="9"/>
        <color indexed="18"/>
        <rFont val="Arial"/>
        <family val="2"/>
      </rPr>
      <t xml:space="preserve"> Non-recurring income/expenses (including restructuring expenses)</t>
    </r>
  </si>
  <si>
    <r>
      <t>2)</t>
    </r>
    <r>
      <rPr>
        <sz val="9"/>
        <color indexed="18"/>
        <rFont val="Arial"/>
        <family val="2"/>
      </rPr>
      <t xml:space="preserve"> EBITDA margin = EBITDA / Operating Revenues</t>
    </r>
  </si>
  <si>
    <t>% change 1H17/1H16</t>
  </si>
  <si>
    <t>% change 2Q17/2Q16</t>
  </si>
  <si>
    <r>
      <t xml:space="preserve">CZECH REPUBLIC </t>
    </r>
    <r>
      <rPr>
        <b/>
        <vertAlign val="superscript"/>
        <sz val="10"/>
        <color indexed="9"/>
        <rFont val="Arial"/>
        <family val="2"/>
      </rPr>
      <t>1)</t>
    </r>
  </si>
  <si>
    <t>Fixed</t>
  </si>
  <si>
    <t>Mobile</t>
  </si>
  <si>
    <t>EBITDA margin</t>
  </si>
  <si>
    <t>CAPEX</t>
  </si>
  <si>
    <r>
      <t>1)</t>
    </r>
    <r>
      <rPr>
        <sz val="9"/>
        <color indexed="18"/>
        <rFont val="Arial"/>
        <family val="2"/>
      </rPr>
      <t xml:space="preserve"> O2 Czech Republic, O2 IT Services, O2 Family, O2 TV and other</t>
    </r>
  </si>
  <si>
    <r>
      <t xml:space="preserve">SLOVAKIA </t>
    </r>
    <r>
      <rPr>
        <b/>
        <vertAlign val="superscript"/>
        <sz val="10"/>
        <color indexed="9"/>
        <rFont val="Arial"/>
        <family val="2"/>
      </rPr>
      <t>1)</t>
    </r>
  </si>
  <si>
    <t>CZK/EUR</t>
  </si>
  <si>
    <t>REVENUES - CZ Fixed Segment</t>
  </si>
  <si>
    <t>Service Revenues</t>
  </si>
  <si>
    <t>Voice</t>
  </si>
  <si>
    <t>Data Services</t>
  </si>
  <si>
    <r>
      <t xml:space="preserve">Internet &amp; Broadband </t>
    </r>
    <r>
      <rPr>
        <vertAlign val="superscript"/>
        <sz val="10"/>
        <color indexed="18"/>
        <rFont val="Arial"/>
        <family val="2"/>
      </rPr>
      <t>1)</t>
    </r>
  </si>
  <si>
    <r>
      <t xml:space="preserve">Other fixed </t>
    </r>
    <r>
      <rPr>
        <vertAlign val="superscript"/>
        <sz val="10"/>
        <color indexed="18"/>
        <rFont val="Arial"/>
        <family val="2"/>
      </rPr>
      <t>2)</t>
    </r>
  </si>
  <si>
    <t>Hardware Revenues</t>
  </si>
  <si>
    <t>Total operating revenues</t>
  </si>
  <si>
    <r>
      <t>1)</t>
    </r>
    <r>
      <rPr>
        <sz val="9"/>
        <color indexed="18"/>
        <rFont val="Arial"/>
        <family val="2"/>
      </rPr>
      <t xml:space="preserve"> xDSL, IPTV, Narrowband, WiFi, incl. Broadband Content</t>
    </r>
  </si>
  <si>
    <r>
      <t>2)</t>
    </r>
    <r>
      <rPr>
        <sz val="9"/>
        <color indexed="18"/>
        <rFont val="Arial"/>
        <family val="2"/>
      </rPr>
      <t xml:space="preserve"> Includes CPE rentals &amp; maintenance</t>
    </r>
  </si>
  <si>
    <t>REVENUES - CZ Mobile Segment</t>
  </si>
  <si>
    <t>Mobile Originated</t>
  </si>
  <si>
    <r>
      <t xml:space="preserve">Voice Services </t>
    </r>
    <r>
      <rPr>
        <vertAlign val="superscript"/>
        <sz val="10"/>
        <color indexed="18"/>
        <rFont val="Arial"/>
        <family val="2"/>
      </rPr>
      <t>1)</t>
    </r>
  </si>
  <si>
    <r>
      <t xml:space="preserve">Messaging (SMS &amp; MMS) </t>
    </r>
    <r>
      <rPr>
        <vertAlign val="superscript"/>
        <sz val="10"/>
        <color indexed="18"/>
        <rFont val="Arial"/>
        <family val="2"/>
      </rPr>
      <t>1)</t>
    </r>
  </si>
  <si>
    <r>
      <t xml:space="preserve">Non-Messaging </t>
    </r>
    <r>
      <rPr>
        <vertAlign val="superscript"/>
        <sz val="10"/>
        <color indexed="18"/>
        <rFont val="Arial"/>
        <family val="2"/>
      </rPr>
      <t>2)</t>
    </r>
  </si>
  <si>
    <r>
      <t xml:space="preserve">Mobile Terminated </t>
    </r>
    <r>
      <rPr>
        <vertAlign val="superscript"/>
        <sz val="10"/>
        <color indexed="18"/>
        <rFont val="Arial"/>
        <family val="2"/>
      </rPr>
      <t>3)</t>
    </r>
  </si>
  <si>
    <r>
      <t>Financial Services</t>
    </r>
    <r>
      <rPr>
        <vertAlign val="superscript"/>
        <sz val="10"/>
        <color indexed="18"/>
        <rFont val="Arial"/>
        <family val="2"/>
      </rPr>
      <t xml:space="preserve"> 4)</t>
    </r>
  </si>
  <si>
    <r>
      <t>1)</t>
    </r>
    <r>
      <rPr>
        <sz val="9"/>
        <color indexed="18"/>
        <rFont val="Arial"/>
        <family val="2"/>
      </rPr>
      <t xml:space="preserve"> Subscription, Outbound, Roaming abroad</t>
    </r>
  </si>
  <si>
    <r>
      <t>2)</t>
    </r>
    <r>
      <rPr>
        <sz val="9"/>
        <color indexed="18"/>
        <rFont val="Arial"/>
        <family val="2"/>
      </rPr>
      <t xml:space="preserve"> Big screens, small screens, other data and premium services</t>
    </r>
  </si>
  <si>
    <r>
      <t>3)</t>
    </r>
    <r>
      <rPr>
        <sz val="9"/>
        <color indexed="18"/>
        <rFont val="Arial"/>
        <family val="2"/>
      </rPr>
      <t xml:space="preserve"> Voice, Messaging, Non-messaging</t>
    </r>
  </si>
  <si>
    <r>
      <t xml:space="preserve">5) </t>
    </r>
    <r>
      <rPr>
        <sz val="9"/>
        <color indexed="18"/>
        <rFont val="Arial"/>
        <family val="2"/>
      </rPr>
      <t>Inbound roaming, M2M</t>
    </r>
  </si>
  <si>
    <t>TOTAL CONSOLIDATED EXPENSES</t>
  </si>
  <si>
    <t>Cost of Sales</t>
  </si>
  <si>
    <r>
      <t>Costs of Service</t>
    </r>
    <r>
      <rPr>
        <b/>
        <vertAlign val="superscript"/>
        <sz val="10"/>
        <color indexed="18"/>
        <rFont val="Arial"/>
        <family val="2"/>
      </rPr>
      <t>1)</t>
    </r>
  </si>
  <si>
    <t>Mobile Costs of Service</t>
  </si>
  <si>
    <t xml:space="preserve">Fixed Costs of Service </t>
  </si>
  <si>
    <t>Commercial Costs</t>
  </si>
  <si>
    <t>Mobile Hardware &amp; Other Costs</t>
  </si>
  <si>
    <t>Fixed Hardware &amp; Other Costs</t>
  </si>
  <si>
    <t>Commissions</t>
  </si>
  <si>
    <t>Operating Expenses</t>
  </si>
  <si>
    <r>
      <t>Personnel Expenses</t>
    </r>
    <r>
      <rPr>
        <b/>
        <vertAlign val="superscript"/>
        <sz val="10"/>
        <color indexed="18"/>
        <rFont val="Arial"/>
        <family val="2"/>
      </rPr>
      <t>2)</t>
    </r>
  </si>
  <si>
    <t>External Services</t>
  </si>
  <si>
    <t>Network &amp; IT maintenance</t>
  </si>
  <si>
    <t>Rentals, Buildings and Vehicles</t>
  </si>
  <si>
    <t>Utilities supplies</t>
  </si>
  <si>
    <r>
      <t>Other external services</t>
    </r>
    <r>
      <rPr>
        <vertAlign val="superscript"/>
        <sz val="10"/>
        <color indexed="18"/>
        <rFont val="Arial"/>
        <family val="2"/>
      </rPr>
      <t>3)</t>
    </r>
  </si>
  <si>
    <t>Total Expenses</t>
  </si>
  <si>
    <r>
      <t>1)</t>
    </r>
    <r>
      <rPr>
        <sz val="9"/>
        <color indexed="18"/>
        <rFont val="Arial"/>
        <family val="2"/>
      </rPr>
      <t xml:space="preserve"> Incl. Interconnection, Transit, Sub-deliveries, Contents, Telecom Services</t>
    </r>
  </si>
  <si>
    <r>
      <t>2)</t>
    </r>
    <r>
      <rPr>
        <sz val="9"/>
        <color indexed="18"/>
        <rFont val="Arial"/>
        <family val="2"/>
      </rPr>
      <t xml:space="preserve"> Excl. Restructuring Costs</t>
    </r>
  </si>
  <si>
    <t>CONSOLIDATED BALANCE SHEET</t>
  </si>
  <si>
    <t>Non-Current Assets</t>
  </si>
  <si>
    <t>Intangible Assets</t>
  </si>
  <si>
    <t>Property, plant and equipment and Investment property</t>
  </si>
  <si>
    <t>Long-term financial assets and other non-current assets</t>
  </si>
  <si>
    <t>Deferred tax assets</t>
  </si>
  <si>
    <t>Current Assets</t>
  </si>
  <si>
    <t>Inventories</t>
  </si>
  <si>
    <t>Trade and other receivables</t>
  </si>
  <si>
    <t>Current tax receivable</t>
  </si>
  <si>
    <t>Cash and cash equivalents</t>
  </si>
  <si>
    <t>Total Assets</t>
  </si>
  <si>
    <t>Equity</t>
  </si>
  <si>
    <t>Ordinary shares</t>
  </si>
  <si>
    <t>Treasury shares</t>
  </si>
  <si>
    <t>Share premium</t>
  </si>
  <si>
    <t>Retained earnings, funds and reserves</t>
  </si>
  <si>
    <t>Non-controlling interests</t>
  </si>
  <si>
    <t>Non-Current Liabilities</t>
  </si>
  <si>
    <t>Long-term financial debts</t>
  </si>
  <si>
    <t>Deferred tax liabilities</t>
  </si>
  <si>
    <t>Non-current provisions for liabilities and charges</t>
  </si>
  <si>
    <t>Non-current other liabilities</t>
  </si>
  <si>
    <t>Current Liabilities</t>
  </si>
  <si>
    <t>Short-term financial debt</t>
  </si>
  <si>
    <t>Trade and Other payables</t>
  </si>
  <si>
    <t>Income tax liability</t>
  </si>
  <si>
    <t>Provisions for liabilities and charges</t>
  </si>
  <si>
    <t>Total Equity and Liabilities</t>
  </si>
  <si>
    <t>CONSOLIDATED CASH FLOW STATEMENT</t>
  </si>
  <si>
    <t>Profit before tax from continuing operations</t>
  </si>
  <si>
    <t>Profit before tax from discontinued operations</t>
  </si>
  <si>
    <t>Profit before tax</t>
  </si>
  <si>
    <t>Non-cash adjustments for:</t>
  </si>
  <si>
    <t>Depreciation</t>
  </si>
  <si>
    <t xml:space="preserve">Amortisation </t>
  </si>
  <si>
    <t>Other</t>
  </si>
  <si>
    <t>Operating cash flow before working capital changes</t>
  </si>
  <si>
    <t>Working capital adjustments:</t>
  </si>
  <si>
    <t>Increase/(decrease)  in trade and other receivables</t>
  </si>
  <si>
    <t>Increase/(decrease) in financial liabilities at fair value through profit or loss</t>
  </si>
  <si>
    <t>Decrease/(increase) in inventories</t>
  </si>
  <si>
    <t>Increase/(decrease) in trade and other payables</t>
  </si>
  <si>
    <t>Cash flows from operating activities</t>
  </si>
  <si>
    <t>Interest paid</t>
  </si>
  <si>
    <t>Interest received</t>
  </si>
  <si>
    <t>Income tax paid</t>
  </si>
  <si>
    <t>Net cash flow from operating activities</t>
  </si>
  <si>
    <t>Cash flows from investing activities</t>
  </si>
  <si>
    <t>Purchase of property, plant and equipment</t>
  </si>
  <si>
    <t xml:space="preserve">Purchase of intangible assets </t>
  </si>
  <si>
    <t>Proceeds from sales of non-current assets</t>
  </si>
  <si>
    <t>Net cash used in investing activities</t>
  </si>
  <si>
    <t>Cash flows from financing activities</t>
  </si>
  <si>
    <t>Proceeds from borrowings</t>
  </si>
  <si>
    <t>Repayment of borrowings</t>
  </si>
  <si>
    <t>Acquisition of treasury shares</t>
  </si>
  <si>
    <t>Dividends paid</t>
  </si>
  <si>
    <t>Net cash used in financing activities</t>
  </si>
  <si>
    <t>Net increase/(decrease) in cash and cash equivalents</t>
  </si>
  <si>
    <t>Cash and cash equivalents at beginning of year</t>
  </si>
  <si>
    <t>Effect of foreign exchange rate movements on cash and cash equivalents</t>
  </si>
  <si>
    <t xml:space="preserve">Cash and cash equivalents at the year end </t>
  </si>
  <si>
    <r>
      <t>Free cash flow</t>
    </r>
    <r>
      <rPr>
        <b/>
        <vertAlign val="superscript"/>
        <sz val="10"/>
        <color indexed="18"/>
        <rFont val="Arial"/>
        <family val="2"/>
      </rPr>
      <t>1)</t>
    </r>
  </si>
  <si>
    <r>
      <t>1)</t>
    </r>
    <r>
      <rPr>
        <sz val="9"/>
        <color indexed="18"/>
        <rFont val="Arial"/>
        <family val="2"/>
      </rPr>
      <t xml:space="preserve">  Net cash flow from operating activities plus Net cash used in investing activities</t>
    </r>
  </si>
  <si>
    <t>OPERATIONAL DATA - CZ Fixed Line Business</t>
  </si>
  <si>
    <r>
      <t xml:space="preserve">Fixed voice lines </t>
    </r>
    <r>
      <rPr>
        <b/>
        <vertAlign val="superscript"/>
        <sz val="10"/>
        <color indexed="18"/>
        <rFont val="Arial"/>
        <family val="2"/>
      </rPr>
      <t>1)</t>
    </r>
  </si>
  <si>
    <r>
      <t xml:space="preserve">xDSL lines </t>
    </r>
    <r>
      <rPr>
        <b/>
        <vertAlign val="superscript"/>
        <sz val="10"/>
        <color indexed="18"/>
        <rFont val="Arial"/>
        <family val="2"/>
      </rPr>
      <t>2)</t>
    </r>
  </si>
  <si>
    <r>
      <t xml:space="preserve">Pay TV </t>
    </r>
    <r>
      <rPr>
        <b/>
        <vertAlign val="superscript"/>
        <sz val="10"/>
        <color indexed="18"/>
        <rFont val="Arial"/>
        <family val="2"/>
      </rPr>
      <t>3)</t>
    </r>
  </si>
  <si>
    <t>OPERATIONAL DATA - CZ Mobile Business</t>
  </si>
  <si>
    <t xml:space="preserve">EOP active customers (x 1000) </t>
  </si>
  <si>
    <t xml:space="preserve">Contract customers </t>
  </si>
  <si>
    <t xml:space="preserve">Prepaid customers </t>
  </si>
  <si>
    <t>% contract</t>
  </si>
  <si>
    <t xml:space="preserve">Churn rate blended (monthly average) </t>
  </si>
  <si>
    <t xml:space="preserve">ARPU blended (in CZK; monthly average) </t>
  </si>
  <si>
    <t xml:space="preserve">Contract ARPU (in CZK) </t>
  </si>
  <si>
    <t>Prepaid ARPU (in CZK)</t>
  </si>
  <si>
    <r>
      <t>Total traffic (mil. minutes)</t>
    </r>
    <r>
      <rPr>
        <b/>
        <vertAlign val="superscript"/>
        <sz val="10"/>
        <color indexed="18"/>
        <rFont val="Arial"/>
        <family val="2"/>
      </rPr>
      <t xml:space="preserve"> 4)</t>
    </r>
  </si>
  <si>
    <t>Total number of SMS sent (x 1 000 000)</t>
  </si>
  <si>
    <t xml:space="preserve">OPERATIONAL DATA - SK Mobile Business </t>
  </si>
  <si>
    <t>EOP active customers (x 1000)</t>
  </si>
  <si>
    <t>Contract customers</t>
  </si>
  <si>
    <t>Group Headcount (end of period)</t>
  </si>
  <si>
    <r>
      <t>Other subsidiaries</t>
    </r>
    <r>
      <rPr>
        <vertAlign val="superscript"/>
        <sz val="10"/>
        <color indexed="18"/>
        <rFont val="Arial"/>
        <family val="2"/>
      </rPr>
      <t xml:space="preserve"> 5)</t>
    </r>
  </si>
  <si>
    <t>Total Group</t>
  </si>
  <si>
    <r>
      <t>1)</t>
    </r>
    <r>
      <rPr>
        <sz val="9"/>
        <color indexed="18"/>
        <rFont val="Arial"/>
        <family val="2"/>
      </rPr>
      <t xml:space="preserve"> PSTN (including payphones) x1; ISDN Basic x 2; ISDN Primary Access x 30</t>
    </r>
  </si>
  <si>
    <r>
      <t>2)</t>
    </r>
    <r>
      <rPr>
        <sz val="9"/>
        <color indexed="18"/>
        <rFont val="Arial"/>
        <family val="2"/>
      </rPr>
      <t xml:space="preserve"> retail only</t>
    </r>
  </si>
  <si>
    <r>
      <t>3)</t>
    </r>
    <r>
      <rPr>
        <sz val="9"/>
        <color indexed="18"/>
        <rFont val="Arial"/>
        <family val="2"/>
      </rPr>
      <t xml:space="preserve"> IPTV and OTT</t>
    </r>
  </si>
  <si>
    <r>
      <t>4)</t>
    </r>
    <r>
      <rPr>
        <sz val="9"/>
        <color indexed="18"/>
        <rFont val="Arial"/>
        <family val="2"/>
      </rPr>
      <t xml:space="preserve"> Incoming and outbound; including roaming abroad, excluding inbound roaming</t>
    </r>
  </si>
  <si>
    <r>
      <t>5)</t>
    </r>
    <r>
      <rPr>
        <sz val="9"/>
        <color indexed="18"/>
        <rFont val="Arial"/>
        <family val="2"/>
      </rPr>
      <t xml:space="preserve"> Includes O2 TV subsidiary and O2 Business Services (subsidiary of O2 Slovakia)</t>
    </r>
  </si>
  <si>
    <t>Internet &amp; Broadband</t>
  </si>
  <si>
    <t>Other fixed</t>
  </si>
  <si>
    <t>Voice Services</t>
  </si>
  <si>
    <t>Messaging (SMS &amp; MMS)</t>
  </si>
  <si>
    <t>Non-Messaging</t>
  </si>
  <si>
    <t>Mobile Terminated</t>
  </si>
  <si>
    <t>Financial Services</t>
  </si>
  <si>
    <r>
      <t>Other Mobile Revenues</t>
    </r>
    <r>
      <rPr>
        <vertAlign val="superscript"/>
        <sz val="10"/>
        <color indexed="18"/>
        <rFont val="Arial"/>
        <family val="2"/>
      </rPr>
      <t xml:space="preserve"> 5)</t>
    </r>
  </si>
  <si>
    <t>Other Mobile Revenues</t>
  </si>
  <si>
    <t>CZECH REPUBLIC</t>
  </si>
  <si>
    <t>Reported</t>
  </si>
  <si>
    <r>
      <t xml:space="preserve">Pro-forma </t>
    </r>
    <r>
      <rPr>
        <b/>
        <i/>
        <sz val="10"/>
        <color indexed="9"/>
        <rFont val="Arial"/>
        <family val="2"/>
      </rPr>
      <t>(illustrative)</t>
    </r>
  </si>
  <si>
    <t>Since June 2017, there has been a change in the reporting and accounting for financial services. Till May 2017, hardware and travel insurance revenues were reported within the mobile segment (mobile terminated) by the net method (i.e. revenues less costs of service). Since June 2017, these revenues are reported using the gross method (within the new separate category "financial services") and the relevant costs of service are recognized in the mobile costs of service. The reporting change also applies to revenues from electronic sales recording (fiscalisation). Till May 2017, revenue from fiscalisation services and from sale of related hardware were reported within fixed segment (ICT: fiscalisation services, hardware revenue: fiscalisation hardware sales). Since June 2017, these revenues have been reported within in mobile segment (financial services: fiscalisation services, hardware revenue: fiscalisation hardware sales). Additionally, in June 2017, a retrospective adjustment (restatement) in accounting for financial services for January to May 2017. The 2016 figures have not been restated due to immateriality.
This change was reflected in fixed and mobile segment results for the second quarter of 2017, but had no impact on earnings before depreciation, amortization (EBITDA).</t>
  </si>
  <si>
    <t>Change in the reporting and accounting for financial services</t>
  </si>
  <si>
    <r>
      <t>3)</t>
    </r>
    <r>
      <rPr>
        <sz val="9"/>
        <color indexed="18"/>
        <rFont val="Arial"/>
        <family val="2"/>
      </rPr>
      <t xml:space="preserve"> Incl. Billing, Collection, Call Centres, Consultancy, Taxes other than income tax and Bad Debt Provisions</t>
    </r>
  </si>
  <si>
    <r>
      <t>1)</t>
    </r>
    <r>
      <rPr>
        <sz val="9"/>
        <color indexed="18"/>
        <rFont val="Arial"/>
        <family val="2"/>
      </rPr>
      <t xml:space="preserve"> O2 Slovakia, O2 Business Services</t>
    </r>
  </si>
  <si>
    <r>
      <t>4)</t>
    </r>
    <r>
      <rPr>
        <sz val="9"/>
        <color indexed="18"/>
        <rFont val="Arial"/>
        <family val="2"/>
      </rPr>
      <t xml:space="preserve"> see "Financial Services" sheet for more information</t>
    </r>
  </si>
</sst>
</file>

<file path=xl/styles.xml><?xml version="1.0" encoding="utf-8"?>
<styleSheet xmlns="http://schemas.openxmlformats.org/spreadsheetml/2006/main">
  <numFmts count="6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_)"/>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0.0\)"/>
    <numFmt numFmtId="184" formatCode="0%_);\(0%\)_)"/>
    <numFmt numFmtId="185" formatCode="#,##0.0;\(#,##0.0\)"/>
    <numFmt numFmtId="186" formatCode="#,##0.00;\(#,##0.00\)"/>
    <numFmt numFmtId="187" formatCode="#,##0.000;\(#,##0.000\)"/>
    <numFmt numFmtId="188" formatCode="0.0"/>
    <numFmt numFmtId="189" formatCode="0.0000000"/>
    <numFmt numFmtId="190" formatCode="0.00000000"/>
    <numFmt numFmtId="191" formatCode="0.000000"/>
    <numFmt numFmtId="192" formatCode="0.00000"/>
    <numFmt numFmtId="193" formatCode="0.0000"/>
    <numFmt numFmtId="194" formatCode="0.000"/>
    <numFmt numFmtId="195" formatCode="_-* #,##0.0\ _K_č_-;\-* #,##0.0\ _K_č_-;_-* &quot;-&quot;??\ _K_č_-;_-@_-"/>
    <numFmt numFmtId="196" formatCode="_-* #,##0\ _K_č_-;\-* #,##0\ _K_č_-;_-* &quot;-&quot;??\ _K_č_-;_-@_-"/>
    <numFmt numFmtId="197" formatCode="&quot;Yes&quot;;&quot;Yes&quot;;&quot;No&quot;"/>
    <numFmt numFmtId="198" formatCode="&quot;True&quot;;&quot;True&quot;;&quot;False&quot;"/>
    <numFmt numFmtId="199" formatCode="&quot;On&quot;;&quot;On&quot;;&quot;Off&quot;"/>
    <numFmt numFmtId="200" formatCode="#,##0.0"/>
    <numFmt numFmtId="201" formatCode="#,##0;\(#,##0.0\)"/>
    <numFmt numFmtId="202" formatCode="#,##0.0;\(#,##0\)"/>
    <numFmt numFmtId="203" formatCode="_-* #,##0.000\ _K_č_-;\-* #,##0.000\ _K_č_-;_-* &quot;-&quot;??\ _K_č_-;_-@_-"/>
    <numFmt numFmtId="204" formatCode="_-* #,##0.0\ _K_č_-;\-* #,##0.0\ _K_č_-;_-* &quot;-&quot;?\ _K_č_-;_-@_-"/>
    <numFmt numFmtId="205" formatCode="0.00%_);\(0.00%\)_)"/>
    <numFmt numFmtId="206" formatCode="0.0&quot; p.p.&quot;"/>
    <numFmt numFmtId="207" formatCode="#,##0.000"/>
    <numFmt numFmtId="208" formatCode="0.000%"/>
    <numFmt numFmtId="209" formatCode="0.00&quot; p.p.&quot;"/>
    <numFmt numFmtId="210" formatCode="0.000&quot; p.p.&quot;"/>
    <numFmt numFmtId="211" formatCode="#,##0.0000"/>
    <numFmt numFmtId="212" formatCode="#,##0.00000"/>
    <numFmt numFmtId="213" formatCode="#,##0.000000"/>
    <numFmt numFmtId="214" formatCode="#,##0.0000;\(#,##0.0000\)"/>
    <numFmt numFmtId="215" formatCode="0.0&quot; p.p.&quot;;\(0.0&quot; p.p.&quot;\)"/>
    <numFmt numFmtId="216" formatCode="0.0&quot; p.b.&quot;;\(0.0&quot; p.b.&quot;\)"/>
    <numFmt numFmtId="217" formatCode="#,##0;\(#,##0\);\-"/>
    <numFmt numFmtId="218" formatCode="0.0&quot; p.p.&quot;;\(0.0&quot; p.b.&quot;\)"/>
    <numFmt numFmtId="219" formatCode="#,##0&quot;  &quot;;\(#,##0\)&quot; &quot;;#,##0&quot;  &quot;;@&quot;  &quot;"/>
    <numFmt numFmtId="220" formatCode="#,##0;\(#,##0\);0"/>
  </numFmts>
  <fonts count="79">
    <font>
      <sz val="10"/>
      <name val="Arial"/>
      <family val="0"/>
    </font>
    <font>
      <u val="single"/>
      <sz val="10"/>
      <color indexed="12"/>
      <name val="Arial"/>
      <family val="2"/>
    </font>
    <font>
      <u val="single"/>
      <sz val="10"/>
      <color indexed="36"/>
      <name val="Arial"/>
      <family val="2"/>
    </font>
    <font>
      <sz val="10"/>
      <name val="Arial CE"/>
      <family val="0"/>
    </font>
    <font>
      <sz val="10"/>
      <name val="Helv"/>
      <family val="2"/>
    </font>
    <font>
      <vertAlign val="superscript"/>
      <sz val="10"/>
      <color indexed="18"/>
      <name val="Arial"/>
      <family val="2"/>
    </font>
    <font>
      <b/>
      <i/>
      <vertAlign val="superscript"/>
      <sz val="10"/>
      <color indexed="18"/>
      <name val="Arial"/>
      <family val="2"/>
    </font>
    <font>
      <b/>
      <vertAlign val="superscript"/>
      <sz val="10"/>
      <color indexed="18"/>
      <name val="Arial"/>
      <family val="2"/>
    </font>
    <font>
      <b/>
      <vertAlign val="superscript"/>
      <sz val="10"/>
      <color indexed="9"/>
      <name val="Arial"/>
      <family val="2"/>
    </font>
    <font>
      <sz val="9"/>
      <color indexed="18"/>
      <name val="Arial"/>
      <family val="2"/>
    </font>
    <font>
      <b/>
      <i/>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1"/>
      <name val="Arial"/>
      <family val="2"/>
    </font>
    <font>
      <sz val="10"/>
      <color indexed="56"/>
      <name val="Arial"/>
      <family val="2"/>
    </font>
    <font>
      <vertAlign val="superscript"/>
      <sz val="10"/>
      <color indexed="56"/>
      <name val="Arial"/>
      <family val="2"/>
    </font>
    <font>
      <b/>
      <sz val="10"/>
      <color indexed="56"/>
      <name val="Arial"/>
      <family val="2"/>
    </font>
    <font>
      <sz val="9"/>
      <color indexed="56"/>
      <name val="Arial"/>
      <family val="2"/>
    </font>
    <font>
      <b/>
      <sz val="7"/>
      <color indexed="56"/>
      <name val="Arial"/>
      <family val="2"/>
    </font>
    <font>
      <sz val="7"/>
      <color indexed="56"/>
      <name val="Arial"/>
      <family val="2"/>
    </font>
    <font>
      <sz val="10"/>
      <color indexed="18"/>
      <name val="Arial"/>
      <family val="2"/>
    </font>
    <font>
      <vertAlign val="superscript"/>
      <sz val="9"/>
      <color indexed="18"/>
      <name val="Arial"/>
      <family val="2"/>
    </font>
    <font>
      <b/>
      <sz val="10"/>
      <color indexed="18"/>
      <name val="Arial"/>
      <family val="2"/>
    </font>
    <font>
      <b/>
      <i/>
      <sz val="10"/>
      <color indexed="18"/>
      <name val="Arial"/>
      <family val="2"/>
    </font>
    <font>
      <i/>
      <sz val="10"/>
      <color indexed="18"/>
      <name val="Arial"/>
      <family val="2"/>
    </font>
    <font>
      <i/>
      <sz val="8"/>
      <color indexed="56"/>
      <name val="Arial"/>
      <family val="2"/>
    </font>
    <font>
      <sz val="10"/>
      <color indexed="9"/>
      <name val="Arial"/>
      <family val="2"/>
    </font>
    <font>
      <b/>
      <sz val="10"/>
      <color indexed="9"/>
      <name val="Arial"/>
      <family val="2"/>
    </font>
    <font>
      <b/>
      <u val="single"/>
      <sz val="10"/>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8080"/>
      <name val="Arial"/>
      <family val="2"/>
    </font>
    <font>
      <sz val="10"/>
      <color theme="3"/>
      <name val="Arial"/>
      <family val="2"/>
    </font>
    <font>
      <vertAlign val="superscript"/>
      <sz val="10"/>
      <color theme="3"/>
      <name val="Arial"/>
      <family val="2"/>
    </font>
    <font>
      <b/>
      <sz val="10"/>
      <color theme="3"/>
      <name val="Arial"/>
      <family val="2"/>
    </font>
    <font>
      <sz val="9"/>
      <color theme="3"/>
      <name val="Arial"/>
      <family val="2"/>
    </font>
    <font>
      <b/>
      <sz val="7"/>
      <color theme="3"/>
      <name val="Arial"/>
      <family val="2"/>
    </font>
    <font>
      <sz val="7"/>
      <color theme="3"/>
      <name val="Arial"/>
      <family val="2"/>
    </font>
    <font>
      <sz val="10"/>
      <color rgb="FF000066"/>
      <name val="Arial"/>
      <family val="2"/>
    </font>
    <font>
      <vertAlign val="superscript"/>
      <sz val="9"/>
      <color rgb="FF000066"/>
      <name val="Arial"/>
      <family val="2"/>
    </font>
    <font>
      <b/>
      <sz val="10"/>
      <color rgb="FF000066"/>
      <name val="Arial"/>
      <family val="2"/>
    </font>
    <font>
      <vertAlign val="superscript"/>
      <sz val="10"/>
      <color rgb="FF000066"/>
      <name val="Arial"/>
      <family val="2"/>
    </font>
    <font>
      <b/>
      <i/>
      <sz val="10"/>
      <color rgb="FF000066"/>
      <name val="Arial"/>
      <family val="2"/>
    </font>
    <font>
      <i/>
      <sz val="10"/>
      <color rgb="FF000066"/>
      <name val="Arial"/>
      <family val="2"/>
    </font>
    <font>
      <i/>
      <sz val="8"/>
      <color theme="3"/>
      <name val="Arial"/>
      <family val="2"/>
    </font>
    <font>
      <sz val="10"/>
      <color theme="0"/>
      <name val="Arial"/>
      <family val="2"/>
    </font>
    <font>
      <b/>
      <sz val="10"/>
      <color theme="0"/>
      <name val="Arial"/>
      <family val="2"/>
    </font>
    <font>
      <vertAlign val="superscript"/>
      <sz val="9"/>
      <color rgb="FF000080"/>
      <name val="Arial"/>
      <family val="2"/>
    </font>
    <font>
      <b/>
      <u val="single"/>
      <sz val="10"/>
      <color rgb="FF00006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0066"/>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66"/>
      </left>
      <right>
        <color indexed="63"/>
      </right>
      <top style="thin"/>
      <bottom>
        <color indexed="63"/>
      </bottom>
    </border>
    <border>
      <left style="thin">
        <color rgb="FF000066"/>
      </left>
      <right>
        <color indexed="63"/>
      </right>
      <top>
        <color indexed="63"/>
      </top>
      <bottom>
        <color indexed="63"/>
      </bottom>
    </border>
    <border>
      <left>
        <color indexed="63"/>
      </left>
      <right style="thin">
        <color rgb="FF000066"/>
      </right>
      <top>
        <color indexed="63"/>
      </top>
      <bottom>
        <color indexed="63"/>
      </bottom>
    </border>
    <border>
      <left style="thin">
        <color rgb="FF000066"/>
      </left>
      <right>
        <color indexed="63"/>
      </right>
      <top>
        <color indexed="63"/>
      </top>
      <bottom style="thin">
        <color rgb="FF000066"/>
      </bottom>
    </border>
    <border>
      <left>
        <color indexed="63"/>
      </left>
      <right>
        <color indexed="63"/>
      </right>
      <top style="thin"/>
      <bottom>
        <color indexed="63"/>
      </bottom>
    </border>
    <border>
      <left>
        <color indexed="63"/>
      </left>
      <right>
        <color indexed="63"/>
      </right>
      <top>
        <color indexed="63"/>
      </top>
      <bottom style="thin">
        <color rgb="FF000066"/>
      </bottom>
    </border>
    <border>
      <left style="thin">
        <color rgb="FF000066"/>
      </left>
      <right style="thin">
        <color rgb="FF000066"/>
      </right>
      <top style="thin">
        <color rgb="FF000066"/>
      </top>
      <bottom>
        <color indexed="63"/>
      </bottom>
    </border>
    <border>
      <left style="thin">
        <color rgb="FF000066"/>
      </left>
      <right style="thin">
        <color rgb="FF000066"/>
      </right>
      <top>
        <color indexed="63"/>
      </top>
      <bottom>
        <color indexed="63"/>
      </bottom>
    </border>
    <border>
      <left style="thin">
        <color rgb="FF000066"/>
      </left>
      <right style="thin">
        <color rgb="FF000066"/>
      </right>
      <top>
        <color indexed="63"/>
      </top>
      <bottom style="thin">
        <color rgb="FF000066"/>
      </bottom>
    </border>
    <border>
      <left style="thin">
        <color rgb="FF000066"/>
      </left>
      <right>
        <color indexed="63"/>
      </right>
      <top style="thin">
        <color rgb="FF000066"/>
      </top>
      <bottom style="thin">
        <color rgb="FF000066"/>
      </bottom>
    </border>
    <border>
      <left>
        <color indexed="63"/>
      </left>
      <right>
        <color indexed="63"/>
      </right>
      <top style="thin">
        <color rgb="FF000066"/>
      </top>
      <bottom style="thin">
        <color rgb="FF000066"/>
      </bottom>
    </border>
    <border>
      <left style="thin">
        <color rgb="FF000066"/>
      </left>
      <right style="thin">
        <color rgb="FF000066"/>
      </right>
      <top style="thin">
        <color rgb="FF000066"/>
      </top>
      <bottom style="thin">
        <color rgb="FF000066"/>
      </bottom>
    </border>
    <border>
      <left>
        <color indexed="63"/>
      </left>
      <right style="thin">
        <color rgb="FF000066"/>
      </right>
      <top style="thin"/>
      <bottom>
        <color indexed="63"/>
      </bottom>
    </border>
    <border>
      <left>
        <color indexed="63"/>
      </left>
      <right style="thin">
        <color rgb="FF000066"/>
      </right>
      <top>
        <color indexed="63"/>
      </top>
      <bottom style="thin">
        <color rgb="FF000066"/>
      </bottom>
    </border>
    <border>
      <left style="thin">
        <color rgb="FF000066"/>
      </left>
      <right style="thin">
        <color rgb="FF000066"/>
      </right>
      <top style="thin"/>
      <bottom>
        <color indexed="63"/>
      </bottom>
    </border>
    <border>
      <left style="thin">
        <color rgb="FF000066"/>
      </left>
      <right>
        <color indexed="63"/>
      </right>
      <top style="thin">
        <color rgb="FF000066"/>
      </top>
      <bottom>
        <color indexed="63"/>
      </bottom>
    </border>
    <border>
      <left>
        <color indexed="63"/>
      </left>
      <right style="thin">
        <color rgb="FF000066"/>
      </right>
      <top style="thin">
        <color rgb="FF000066"/>
      </top>
      <bottom>
        <color indexed="63"/>
      </bottom>
    </border>
    <border>
      <left>
        <color indexed="63"/>
      </left>
      <right>
        <color indexed="63"/>
      </right>
      <top style="thin">
        <color rgb="FF000066"/>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color rgb="FF000066"/>
      </bottom>
    </border>
    <border>
      <left>
        <color indexed="63"/>
      </left>
      <right>
        <color indexed="63"/>
      </right>
      <top>
        <color indexed="63"/>
      </top>
      <bottom style="thin">
        <color theme="0"/>
      </bottom>
    </border>
    <border>
      <left>
        <color indexed="63"/>
      </left>
      <right style="thin">
        <color rgb="FF000066"/>
      </right>
      <top>
        <color indexed="63"/>
      </top>
      <bottom style="thin"/>
    </border>
    <border>
      <left style="thin">
        <color rgb="FF000066"/>
      </left>
      <right style="thin">
        <color rgb="FF000066"/>
      </right>
      <top>
        <color indexed="63"/>
      </top>
      <bottom style="thin"/>
    </border>
    <border>
      <left style="thin">
        <color rgb="FF000066"/>
      </left>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color rgb="FF000066"/>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28" borderId="0" applyNumberFormat="0" applyBorder="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1" fillId="0" borderId="0" applyNumberFormat="0" applyFill="0" applyBorder="0" applyAlignment="0" applyProtection="0"/>
    <xf numFmtId="0" fontId="53" fillId="29" borderId="5" applyNumberFormat="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4" fillId="0" borderId="0">
      <alignment/>
      <protection/>
    </xf>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99">
    <xf numFmtId="0" fontId="0" fillId="0" borderId="0" xfId="0" applyAlignment="1">
      <alignment/>
    </xf>
    <xf numFmtId="0" fontId="61" fillId="0" borderId="0" xfId="15" applyFont="1">
      <alignment/>
      <protection/>
    </xf>
    <xf numFmtId="0" fontId="62" fillId="0" borderId="0" xfId="15" applyFont="1">
      <alignment/>
      <protection/>
    </xf>
    <xf numFmtId="172" fontId="62" fillId="0" borderId="0" xfId="15" applyNumberFormat="1" applyFont="1">
      <alignment/>
      <protection/>
    </xf>
    <xf numFmtId="0" fontId="62" fillId="0" borderId="0" xfId="15" applyFont="1" applyFill="1">
      <alignment/>
      <protection/>
    </xf>
    <xf numFmtId="0" fontId="63" fillId="0" borderId="0" xfId="15" applyFont="1" applyFill="1">
      <alignment/>
      <protection/>
    </xf>
    <xf numFmtId="172" fontId="64" fillId="0" borderId="0" xfId="15" applyNumberFormat="1" applyFont="1" applyFill="1" applyBorder="1" applyAlignment="1">
      <alignment horizontal="right"/>
      <protection/>
    </xf>
    <xf numFmtId="0" fontId="63" fillId="0" borderId="0" xfId="15" applyFont="1" applyFill="1" applyAlignment="1">
      <alignment wrapText="1"/>
      <protection/>
    </xf>
    <xf numFmtId="0" fontId="62" fillId="0" borderId="0" xfId="15" applyFont="1" applyFill="1" applyBorder="1">
      <alignment/>
      <protection/>
    </xf>
    <xf numFmtId="0" fontId="62" fillId="0" borderId="0" xfId="60" applyFont="1">
      <alignment/>
      <protection/>
    </xf>
    <xf numFmtId="0" fontId="62" fillId="0" borderId="0" xfId="60" applyFont="1" applyAlignment="1">
      <alignment horizontal="left"/>
      <protection/>
    </xf>
    <xf numFmtId="185" fontId="62" fillId="0" borderId="0" xfId="60" applyNumberFormat="1" applyFont="1">
      <alignment/>
      <protection/>
    </xf>
    <xf numFmtId="185" fontId="62" fillId="0" borderId="0" xfId="60" applyNumberFormat="1" applyFont="1" applyAlignment="1">
      <alignment horizontal="left"/>
      <protection/>
    </xf>
    <xf numFmtId="172" fontId="62" fillId="0" borderId="0" xfId="65" applyNumberFormat="1" applyFont="1" applyFill="1" applyBorder="1" applyAlignment="1">
      <alignment horizontal="right" wrapText="1"/>
      <protection/>
    </xf>
    <xf numFmtId="172" fontId="64" fillId="0" borderId="0" xfId="65" applyNumberFormat="1" applyFont="1" applyFill="1" applyBorder="1" applyAlignment="1">
      <alignment horizontal="right" wrapText="1"/>
      <protection/>
    </xf>
    <xf numFmtId="172" fontId="64" fillId="0" borderId="0" xfId="65" applyNumberFormat="1" applyFont="1" applyFill="1" applyBorder="1" applyAlignment="1">
      <alignment horizontal="right"/>
      <protection/>
    </xf>
    <xf numFmtId="172" fontId="62" fillId="0" borderId="0" xfId="65" applyNumberFormat="1" applyFont="1" applyFill="1" applyBorder="1" applyAlignment="1">
      <alignment horizontal="right"/>
      <protection/>
    </xf>
    <xf numFmtId="0" fontId="62" fillId="0" borderId="0" xfId="65" applyFont="1" applyFill="1" applyAlignment="1">
      <alignment wrapText="1"/>
      <protection/>
    </xf>
    <xf numFmtId="9" fontId="62" fillId="0" borderId="0" xfId="70" applyFont="1" applyFill="1" applyBorder="1" applyAlignment="1">
      <alignment horizontal="right"/>
    </xf>
    <xf numFmtId="0" fontId="62" fillId="0" borderId="0" xfId="60" applyFont="1" applyFill="1" applyBorder="1">
      <alignment/>
      <protection/>
    </xf>
    <xf numFmtId="9" fontId="62" fillId="0" borderId="0" xfId="70" applyFont="1" applyAlignment="1">
      <alignment/>
    </xf>
    <xf numFmtId="0" fontId="62" fillId="0" borderId="0" xfId="60" applyFont="1" applyBorder="1">
      <alignment/>
      <protection/>
    </xf>
    <xf numFmtId="0" fontId="63" fillId="0" borderId="0" xfId="63" applyFont="1" applyFill="1" applyBorder="1" applyAlignment="1">
      <alignment wrapText="1"/>
      <protection/>
    </xf>
    <xf numFmtId="0" fontId="63" fillId="0" borderId="0" xfId="63" applyFont="1" applyFill="1" applyBorder="1" applyAlignment="1">
      <alignment horizontal="left"/>
      <protection/>
    </xf>
    <xf numFmtId="0" fontId="63" fillId="0" borderId="0" xfId="60" applyFont="1" applyFill="1">
      <alignment/>
      <protection/>
    </xf>
    <xf numFmtId="0" fontId="63" fillId="0" borderId="0" xfId="65" applyFont="1" applyFill="1" applyBorder="1" applyAlignment="1">
      <alignment/>
      <protection/>
    </xf>
    <xf numFmtId="172" fontId="62" fillId="0" borderId="0" xfId="70" applyNumberFormat="1" applyFont="1" applyFill="1" applyBorder="1" applyAlignment="1">
      <alignment wrapText="1"/>
    </xf>
    <xf numFmtId="172" fontId="62" fillId="0" borderId="0" xfId="60" applyNumberFormat="1" applyFont="1" applyFill="1" applyBorder="1">
      <alignment/>
      <protection/>
    </xf>
    <xf numFmtId="0" fontId="62" fillId="0" borderId="0" xfId="60" applyFont="1" applyFill="1">
      <alignment/>
      <protection/>
    </xf>
    <xf numFmtId="172" fontId="62" fillId="0" borderId="0" xfId="65" applyNumberFormat="1" applyFont="1" applyFill="1" applyBorder="1" applyAlignment="1">
      <alignment/>
      <protection/>
    </xf>
    <xf numFmtId="172" fontId="62" fillId="0" borderId="0" xfId="65" applyNumberFormat="1" applyFont="1" applyFill="1" applyBorder="1" applyAlignment="1">
      <alignment horizontal="left" wrapText="1"/>
      <protection/>
    </xf>
    <xf numFmtId="172" fontId="64" fillId="0" borderId="0" xfId="15" applyNumberFormat="1" applyFont="1" applyFill="1" applyBorder="1" applyAlignment="1">
      <alignment/>
      <protection/>
    </xf>
    <xf numFmtId="0" fontId="62" fillId="0" borderId="0" xfId="63" applyFont="1" applyFill="1" applyBorder="1" applyAlignment="1">
      <alignment horizontal="left" wrapText="1"/>
      <protection/>
    </xf>
    <xf numFmtId="0" fontId="62" fillId="0" borderId="0" xfId="60" applyFont="1" applyFill="1" applyAlignment="1">
      <alignment wrapText="1"/>
      <protection/>
    </xf>
    <xf numFmtId="0" fontId="62" fillId="0" borderId="0" xfId="62" applyFont="1" applyFill="1" applyBorder="1" applyAlignment="1">
      <alignment wrapText="1"/>
      <protection/>
    </xf>
    <xf numFmtId="0" fontId="63" fillId="0" borderId="0" xfId="63" applyFont="1" applyFill="1" applyBorder="1" applyAlignment="1">
      <alignment horizontal="left" wrapText="1"/>
      <protection/>
    </xf>
    <xf numFmtId="185" fontId="62" fillId="0" borderId="0" xfId="60" applyNumberFormat="1" applyFont="1" applyFill="1">
      <alignment/>
      <protection/>
    </xf>
    <xf numFmtId="185" fontId="64" fillId="0" borderId="0" xfId="63" applyNumberFormat="1" applyFont="1" applyFill="1" applyBorder="1" applyAlignment="1">
      <alignment horizontal="right" wrapText="1"/>
      <protection/>
    </xf>
    <xf numFmtId="200" fontId="64" fillId="0" borderId="0" xfId="70" applyNumberFormat="1" applyFont="1" applyFill="1" applyBorder="1" applyAlignment="1">
      <alignment horizontal="right" wrapText="1"/>
    </xf>
    <xf numFmtId="185" fontId="64" fillId="0" borderId="0" xfId="70" applyNumberFormat="1" applyFont="1" applyFill="1" applyBorder="1" applyAlignment="1">
      <alignment horizontal="right" wrapText="1"/>
    </xf>
    <xf numFmtId="185" fontId="62" fillId="0" borderId="0" xfId="62" applyNumberFormat="1" applyFont="1" applyFill="1" applyBorder="1" applyAlignment="1">
      <alignment wrapText="1"/>
      <protection/>
    </xf>
    <xf numFmtId="0" fontId="62" fillId="33" borderId="0" xfId="63" applyFont="1" applyFill="1" applyBorder="1" applyAlignment="1">
      <alignment wrapText="1"/>
      <protection/>
    </xf>
    <xf numFmtId="0" fontId="62" fillId="0" borderId="0" xfId="62" applyFont="1" applyFill="1" applyBorder="1" applyAlignment="1">
      <alignment horizontal="left" wrapText="1"/>
      <protection/>
    </xf>
    <xf numFmtId="185" fontId="62" fillId="0" borderId="0" xfId="60" applyNumberFormat="1" applyFont="1" applyFill="1" applyBorder="1">
      <alignment/>
      <protection/>
    </xf>
    <xf numFmtId="200" fontId="62" fillId="0" borderId="0" xfId="60" applyNumberFormat="1" applyFont="1" applyFill="1" applyBorder="1">
      <alignment/>
      <protection/>
    </xf>
    <xf numFmtId="0" fontId="64" fillId="33" borderId="0" xfId="63" applyFont="1" applyFill="1" applyBorder="1" applyAlignment="1">
      <alignment horizontal="justify"/>
      <protection/>
    </xf>
    <xf numFmtId="0" fontId="62" fillId="0" borderId="0" xfId="63" applyFont="1" applyFill="1">
      <alignment/>
      <protection/>
    </xf>
    <xf numFmtId="0" fontId="62" fillId="0" borderId="0" xfId="63" applyFont="1" applyFill="1" applyBorder="1">
      <alignment/>
      <protection/>
    </xf>
    <xf numFmtId="200" fontId="64" fillId="0" borderId="0" xfId="62" applyNumberFormat="1" applyFont="1" applyFill="1" applyBorder="1" applyAlignment="1">
      <alignment wrapText="1"/>
      <protection/>
    </xf>
    <xf numFmtId="200" fontId="62" fillId="0" borderId="0" xfId="62" applyNumberFormat="1" applyFont="1" applyFill="1" applyBorder="1" applyAlignment="1">
      <alignment wrapText="1"/>
      <protection/>
    </xf>
    <xf numFmtId="0" fontId="62" fillId="33" borderId="0" xfId="63" applyFont="1" applyFill="1" applyBorder="1">
      <alignment/>
      <protection/>
    </xf>
    <xf numFmtId="43" fontId="62" fillId="0" borderId="0" xfId="43" applyFont="1" applyFill="1" applyBorder="1" applyAlignment="1">
      <alignment/>
    </xf>
    <xf numFmtId="0" fontId="64" fillId="33" borderId="0" xfId="63" applyFont="1" applyFill="1" applyBorder="1" applyAlignment="1">
      <alignment horizontal="left" vertical="center" wrapText="1"/>
      <protection/>
    </xf>
    <xf numFmtId="200" fontId="62" fillId="0" borderId="0" xfId="63" applyNumberFormat="1" applyFont="1" applyFill="1" applyBorder="1">
      <alignment/>
      <protection/>
    </xf>
    <xf numFmtId="3" fontId="62" fillId="0" borderId="0" xfId="60" applyNumberFormat="1" applyFont="1" applyFill="1">
      <alignment/>
      <protection/>
    </xf>
    <xf numFmtId="0" fontId="63" fillId="0" borderId="0" xfId="63" applyFont="1" applyFill="1" applyBorder="1" applyAlignment="1">
      <alignment/>
      <protection/>
    </xf>
    <xf numFmtId="9" fontId="62" fillId="0" borderId="0" xfId="70" applyFont="1" applyFill="1" applyAlignment="1">
      <alignment/>
    </xf>
    <xf numFmtId="0" fontId="65" fillId="0" borderId="0" xfId="60" applyFont="1" applyFill="1" applyAlignment="1">
      <alignment horizontal="left" indent="1"/>
      <protection/>
    </xf>
    <xf numFmtId="0" fontId="66" fillId="0" borderId="0" xfId="60" applyFont="1" applyFill="1" applyAlignment="1">
      <alignment horizontal="right"/>
      <protection/>
    </xf>
    <xf numFmtId="9" fontId="66" fillId="0" borderId="0" xfId="70" applyFont="1" applyFill="1" applyAlignment="1">
      <alignment horizontal="right"/>
    </xf>
    <xf numFmtId="0" fontId="67" fillId="0" borderId="0" xfId="60" applyFont="1" applyFill="1">
      <alignment/>
      <protection/>
    </xf>
    <xf numFmtId="0" fontId="66" fillId="0" borderId="0" xfId="60" applyFont="1" applyFill="1">
      <alignment/>
      <protection/>
    </xf>
    <xf numFmtId="3" fontId="66" fillId="0" borderId="0" xfId="60" applyNumberFormat="1" applyFont="1" applyFill="1" applyAlignment="1">
      <alignment horizontal="right"/>
      <protection/>
    </xf>
    <xf numFmtId="0" fontId="65" fillId="0" borderId="0" xfId="60" applyFont="1" applyFill="1" applyBorder="1" applyAlignment="1">
      <alignment horizontal="left" indent="1"/>
      <protection/>
    </xf>
    <xf numFmtId="0" fontId="67" fillId="0" borderId="0" xfId="60" applyFont="1" applyFill="1" applyBorder="1">
      <alignment/>
      <protection/>
    </xf>
    <xf numFmtId="0" fontId="66" fillId="0" borderId="0" xfId="60" applyFont="1" applyFill="1" applyBorder="1">
      <alignment/>
      <protection/>
    </xf>
    <xf numFmtId="0" fontId="68" fillId="0" borderId="0" xfId="15" applyFont="1">
      <alignment/>
      <protection/>
    </xf>
    <xf numFmtId="172" fontId="68" fillId="0" borderId="0" xfId="15" applyNumberFormat="1" applyFont="1">
      <alignment/>
      <protection/>
    </xf>
    <xf numFmtId="0" fontId="68" fillId="0" borderId="0" xfId="15" applyFont="1" applyFill="1">
      <alignment/>
      <protection/>
    </xf>
    <xf numFmtId="185" fontId="68" fillId="0" borderId="0" xfId="15" applyNumberFormat="1" applyFont="1">
      <alignment/>
      <protection/>
    </xf>
    <xf numFmtId="0" fontId="69" fillId="0" borderId="0" xfId="15" applyFont="1" applyFill="1">
      <alignment/>
      <protection/>
    </xf>
    <xf numFmtId="0" fontId="69" fillId="0" borderId="0" xfId="15" applyFont="1">
      <alignment/>
      <protection/>
    </xf>
    <xf numFmtId="172" fontId="68" fillId="0" borderId="0" xfId="15" applyNumberFormat="1" applyFont="1" applyFill="1">
      <alignment/>
      <protection/>
    </xf>
    <xf numFmtId="172" fontId="70" fillId="0" borderId="0" xfId="15" applyNumberFormat="1" applyFont="1" applyFill="1" applyBorder="1" applyAlignment="1">
      <alignment horizontal="right"/>
      <protection/>
    </xf>
    <xf numFmtId="172" fontId="68" fillId="0" borderId="0" xfId="15" applyNumberFormat="1" applyFont="1" applyFill="1" applyBorder="1" applyAlignment="1">
      <alignment horizontal="right"/>
      <protection/>
    </xf>
    <xf numFmtId="0" fontId="69" fillId="0" borderId="0" xfId="15" applyFont="1" applyFill="1" applyAlignment="1">
      <alignment wrapText="1"/>
      <protection/>
    </xf>
    <xf numFmtId="0" fontId="71" fillId="0" borderId="0" xfId="15" applyFont="1" applyFill="1" applyAlignment="1">
      <alignment wrapText="1"/>
      <protection/>
    </xf>
    <xf numFmtId="0" fontId="69" fillId="0" borderId="0" xfId="15" applyFont="1" applyFill="1" applyAlignment="1">
      <alignment horizontal="left"/>
      <protection/>
    </xf>
    <xf numFmtId="172" fontId="68" fillId="0" borderId="10" xfId="15" applyNumberFormat="1" applyFont="1" applyFill="1" applyBorder="1" applyAlignment="1">
      <alignment horizontal="right"/>
      <protection/>
    </xf>
    <xf numFmtId="172" fontId="68" fillId="0" borderId="11" xfId="15" applyNumberFormat="1" applyFont="1" applyFill="1" applyBorder="1" applyAlignment="1">
      <alignment horizontal="right"/>
      <protection/>
    </xf>
    <xf numFmtId="172" fontId="70" fillId="0" borderId="11" xfId="15" applyNumberFormat="1" applyFont="1" applyFill="1" applyBorder="1" applyAlignment="1">
      <alignment horizontal="right"/>
      <protection/>
    </xf>
    <xf numFmtId="173" fontId="72" fillId="0" borderId="11" xfId="70" applyNumberFormat="1" applyFont="1" applyFill="1" applyBorder="1" applyAlignment="1">
      <alignment horizontal="right"/>
    </xf>
    <xf numFmtId="174" fontId="70" fillId="0" borderId="12" xfId="15" applyNumberFormat="1" applyFont="1" applyBorder="1" applyAlignment="1">
      <alignment horizontal="right"/>
      <protection/>
    </xf>
    <xf numFmtId="172" fontId="70" fillId="0" borderId="13" xfId="15" applyNumberFormat="1" applyFont="1" applyBorder="1" applyAlignment="1">
      <alignment horizontal="right"/>
      <protection/>
    </xf>
    <xf numFmtId="172" fontId="68" fillId="0" borderId="14" xfId="15" applyNumberFormat="1" applyFont="1" applyFill="1" applyBorder="1" applyAlignment="1">
      <alignment horizontal="right"/>
      <protection/>
    </xf>
    <xf numFmtId="173" fontId="72" fillId="0" borderId="0" xfId="70" applyNumberFormat="1" applyFont="1" applyFill="1" applyBorder="1" applyAlignment="1">
      <alignment horizontal="right"/>
    </xf>
    <xf numFmtId="172" fontId="70" fillId="0" borderId="15" xfId="15" applyNumberFormat="1" applyFont="1" applyFill="1" applyBorder="1" applyAlignment="1">
      <alignment horizontal="right"/>
      <protection/>
    </xf>
    <xf numFmtId="174" fontId="68" fillId="0" borderId="16" xfId="15" applyNumberFormat="1" applyFont="1" applyBorder="1">
      <alignment/>
      <protection/>
    </xf>
    <xf numFmtId="174" fontId="68" fillId="0" borderId="17" xfId="15" applyNumberFormat="1" applyFont="1" applyBorder="1">
      <alignment/>
      <protection/>
    </xf>
    <xf numFmtId="174" fontId="70" fillId="0" borderId="17" xfId="15" applyNumberFormat="1" applyFont="1" applyBorder="1">
      <alignment/>
      <protection/>
    </xf>
    <xf numFmtId="174" fontId="68" fillId="0" borderId="17" xfId="15" applyNumberFormat="1" applyFont="1" applyBorder="1" applyAlignment="1">
      <alignment horizontal="right"/>
      <protection/>
    </xf>
    <xf numFmtId="174" fontId="68" fillId="0" borderId="17" xfId="15" applyNumberFormat="1" applyFont="1" applyFill="1" applyBorder="1" applyAlignment="1">
      <alignment horizontal="right"/>
      <protection/>
    </xf>
    <xf numFmtId="174" fontId="70" fillId="0" borderId="17" xfId="15" applyNumberFormat="1" applyFont="1" applyBorder="1" applyAlignment="1">
      <alignment horizontal="right"/>
      <protection/>
    </xf>
    <xf numFmtId="174" fontId="70" fillId="0" borderId="18" xfId="15" applyNumberFormat="1" applyFont="1" applyBorder="1">
      <alignment/>
      <protection/>
    </xf>
    <xf numFmtId="172" fontId="70" fillId="0" borderId="19" xfId="15" applyNumberFormat="1" applyFont="1" applyFill="1" applyBorder="1" applyAlignment="1">
      <alignment horizontal="right"/>
      <protection/>
    </xf>
    <xf numFmtId="172" fontId="70" fillId="0" borderId="20" xfId="15" applyNumberFormat="1" applyFont="1" applyFill="1" applyBorder="1" applyAlignment="1">
      <alignment horizontal="right"/>
      <protection/>
    </xf>
    <xf numFmtId="174" fontId="70" fillId="0" borderId="21" xfId="15" applyNumberFormat="1" applyFont="1" applyBorder="1" applyAlignment="1">
      <alignment horizontal="right"/>
      <protection/>
    </xf>
    <xf numFmtId="0" fontId="68" fillId="0" borderId="17" xfId="15" applyFont="1" applyFill="1" applyBorder="1" applyAlignment="1">
      <alignment horizontal="left" vertical="center" indent="1"/>
      <protection/>
    </xf>
    <xf numFmtId="172" fontId="70" fillId="0" borderId="10" xfId="15" applyNumberFormat="1" applyFont="1" applyFill="1" applyBorder="1" applyAlignment="1">
      <alignment horizontal="right"/>
      <protection/>
    </xf>
    <xf numFmtId="172" fontId="70" fillId="0" borderId="22" xfId="15" applyNumberFormat="1" applyFont="1" applyFill="1" applyBorder="1" applyAlignment="1">
      <alignment horizontal="right"/>
      <protection/>
    </xf>
    <xf numFmtId="172" fontId="68" fillId="0" borderId="12" xfId="15" applyNumberFormat="1" applyFont="1" applyFill="1" applyBorder="1" applyAlignment="1">
      <alignment horizontal="right"/>
      <protection/>
    </xf>
    <xf numFmtId="172" fontId="70" fillId="0" borderId="12" xfId="15" applyNumberFormat="1" applyFont="1" applyFill="1" applyBorder="1" applyAlignment="1">
      <alignment horizontal="right"/>
      <protection/>
    </xf>
    <xf numFmtId="174" fontId="70" fillId="0" borderId="11" xfId="15" applyNumberFormat="1" applyFont="1" applyBorder="1" applyAlignment="1" quotePrefix="1">
      <alignment horizontal="right"/>
      <protection/>
    </xf>
    <xf numFmtId="172" fontId="70" fillId="0" borderId="13" xfId="15" applyNumberFormat="1" applyFont="1" applyFill="1" applyBorder="1" applyAlignment="1">
      <alignment horizontal="right"/>
      <protection/>
    </xf>
    <xf numFmtId="172" fontId="70" fillId="0" borderId="23" xfId="15" applyNumberFormat="1" applyFont="1" applyFill="1" applyBorder="1" applyAlignment="1">
      <alignment horizontal="right"/>
      <protection/>
    </xf>
    <xf numFmtId="174" fontId="70" fillId="0" borderId="24" xfId="70" applyNumberFormat="1" applyFont="1" applyFill="1" applyBorder="1" applyAlignment="1">
      <alignment horizontal="right"/>
    </xf>
    <xf numFmtId="174" fontId="70" fillId="0" borderId="17" xfId="15" applyNumberFormat="1" applyFont="1" applyFill="1" applyBorder="1" applyAlignment="1">
      <alignment horizontal="right"/>
      <protection/>
    </xf>
    <xf numFmtId="174" fontId="70" fillId="0" borderId="18" xfId="15" applyNumberFormat="1" applyFont="1" applyFill="1" applyBorder="1" applyAlignment="1">
      <alignment horizontal="right"/>
      <protection/>
    </xf>
    <xf numFmtId="172" fontId="70" fillId="0" borderId="10" xfId="15" applyNumberFormat="1" applyFont="1" applyBorder="1" applyAlignment="1">
      <alignment horizontal="right"/>
      <protection/>
    </xf>
    <xf numFmtId="172" fontId="70" fillId="0" borderId="22" xfId="15" applyNumberFormat="1" applyFont="1" applyBorder="1" applyAlignment="1">
      <alignment horizontal="right"/>
      <protection/>
    </xf>
    <xf numFmtId="172" fontId="70" fillId="0" borderId="11" xfId="15" applyNumberFormat="1" applyFont="1" applyBorder="1" applyAlignment="1">
      <alignment horizontal="right"/>
      <protection/>
    </xf>
    <xf numFmtId="172" fontId="70" fillId="0" borderId="12" xfId="15" applyNumberFormat="1" applyFont="1" applyBorder="1" applyAlignment="1">
      <alignment horizontal="right"/>
      <protection/>
    </xf>
    <xf numFmtId="172" fontId="68" fillId="0" borderId="11" xfId="15" applyNumberFormat="1" applyFont="1" applyBorder="1" applyAlignment="1">
      <alignment horizontal="right"/>
      <protection/>
    </xf>
    <xf numFmtId="172" fontId="68" fillId="0" borderId="12" xfId="15" applyNumberFormat="1" applyFont="1" applyBorder="1" applyAlignment="1">
      <alignment horizontal="right"/>
      <protection/>
    </xf>
    <xf numFmtId="172" fontId="70" fillId="0" borderId="23" xfId="15" applyNumberFormat="1" applyFont="1" applyBorder="1" applyAlignment="1">
      <alignment horizontal="right"/>
      <protection/>
    </xf>
    <xf numFmtId="174" fontId="70" fillId="0" borderId="24" xfId="15" applyNumberFormat="1" applyFont="1" applyBorder="1" applyAlignment="1">
      <alignment horizontal="right"/>
      <protection/>
    </xf>
    <xf numFmtId="174" fontId="70" fillId="0" borderId="18" xfId="15" applyNumberFormat="1" applyFont="1" applyBorder="1" applyAlignment="1">
      <alignment horizontal="right"/>
      <protection/>
    </xf>
    <xf numFmtId="172" fontId="68" fillId="0" borderId="11" xfId="65" applyNumberFormat="1" applyFont="1" applyFill="1" applyBorder="1" applyAlignment="1">
      <alignment horizontal="right" wrapText="1"/>
      <protection/>
    </xf>
    <xf numFmtId="172" fontId="68" fillId="0" borderId="12" xfId="65" applyNumberFormat="1" applyFont="1" applyFill="1" applyBorder="1" applyAlignment="1">
      <alignment horizontal="right" wrapText="1"/>
      <protection/>
    </xf>
    <xf numFmtId="172" fontId="70" fillId="0" borderId="11" xfId="65" applyNumberFormat="1" applyFont="1" applyFill="1" applyBorder="1" applyAlignment="1">
      <alignment horizontal="right" wrapText="1"/>
      <protection/>
    </xf>
    <xf numFmtId="172" fontId="70" fillId="0" borderId="12" xfId="65" applyNumberFormat="1" applyFont="1" applyFill="1" applyBorder="1" applyAlignment="1">
      <alignment horizontal="right" wrapText="1"/>
      <protection/>
    </xf>
    <xf numFmtId="172" fontId="70" fillId="0" borderId="11" xfId="65" applyNumberFormat="1" applyFont="1" applyFill="1" applyBorder="1" applyAlignment="1">
      <alignment horizontal="right"/>
      <protection/>
    </xf>
    <xf numFmtId="172" fontId="70" fillId="0" borderId="12" xfId="65" applyNumberFormat="1" applyFont="1" applyFill="1" applyBorder="1" applyAlignment="1">
      <alignment horizontal="right"/>
      <protection/>
    </xf>
    <xf numFmtId="172" fontId="68" fillId="0" borderId="11" xfId="65" applyNumberFormat="1" applyFont="1" applyFill="1" applyBorder="1" applyAlignment="1">
      <alignment horizontal="right"/>
      <protection/>
    </xf>
    <xf numFmtId="172" fontId="68" fillId="0" borderId="12" xfId="65" applyNumberFormat="1" applyFont="1" applyFill="1" applyBorder="1" applyAlignment="1">
      <alignment horizontal="right"/>
      <protection/>
    </xf>
    <xf numFmtId="172" fontId="70" fillId="0" borderId="13" xfId="65" applyNumberFormat="1" applyFont="1" applyFill="1" applyBorder="1" applyAlignment="1">
      <alignment horizontal="right"/>
      <protection/>
    </xf>
    <xf numFmtId="172" fontId="70" fillId="0" borderId="23" xfId="65" applyNumberFormat="1" applyFont="1" applyFill="1" applyBorder="1" applyAlignment="1">
      <alignment horizontal="right"/>
      <protection/>
    </xf>
    <xf numFmtId="0" fontId="70" fillId="0" borderId="0" xfId="63" applyFont="1" applyFill="1" applyBorder="1" applyAlignment="1">
      <alignment wrapText="1"/>
      <protection/>
    </xf>
    <xf numFmtId="0" fontId="70" fillId="0" borderId="0" xfId="63" applyFont="1" applyFill="1" applyBorder="1" applyAlignment="1">
      <alignment horizontal="left" wrapText="1" indent="1"/>
      <protection/>
    </xf>
    <xf numFmtId="0" fontId="68" fillId="0" borderId="0" xfId="63" applyFont="1" applyFill="1" applyBorder="1" applyAlignment="1">
      <alignment horizontal="left" wrapText="1" indent="2"/>
      <protection/>
    </xf>
    <xf numFmtId="0" fontId="68" fillId="0" borderId="0" xfId="63" applyFont="1" applyFill="1" applyBorder="1" applyAlignment="1">
      <alignment horizontal="left" wrapText="1" indent="4"/>
      <protection/>
    </xf>
    <xf numFmtId="0" fontId="70" fillId="33" borderId="0" xfId="63" applyFont="1" applyFill="1" applyBorder="1" applyAlignment="1">
      <alignment horizontal="left"/>
      <protection/>
    </xf>
    <xf numFmtId="0" fontId="68" fillId="33" borderId="0" xfId="63" applyFont="1" applyFill="1" applyBorder="1" applyAlignment="1">
      <alignment horizontal="left" indent="1"/>
      <protection/>
    </xf>
    <xf numFmtId="0" fontId="68" fillId="33" borderId="0" xfId="60" applyFont="1" applyFill="1" applyBorder="1">
      <alignment/>
      <protection/>
    </xf>
    <xf numFmtId="0" fontId="68" fillId="33" borderId="0" xfId="63" applyFont="1" applyFill="1" applyBorder="1" applyAlignment="1">
      <alignment/>
      <protection/>
    </xf>
    <xf numFmtId="0" fontId="70" fillId="33" borderId="0" xfId="63" applyFont="1" applyFill="1" applyBorder="1" applyAlignment="1">
      <alignment/>
      <protection/>
    </xf>
    <xf numFmtId="0" fontId="70" fillId="33" borderId="0" xfId="63" applyFont="1" applyFill="1" applyBorder="1" applyAlignment="1">
      <alignment horizontal="justify"/>
      <protection/>
    </xf>
    <xf numFmtId="0" fontId="68" fillId="33" borderId="0" xfId="63" applyFont="1" applyFill="1" applyBorder="1">
      <alignment/>
      <protection/>
    </xf>
    <xf numFmtId="0" fontId="70" fillId="33" borderId="0" xfId="63" applyFont="1" applyFill="1" applyBorder="1">
      <alignment/>
      <protection/>
    </xf>
    <xf numFmtId="0" fontId="69" fillId="0" borderId="0" xfId="63" applyFont="1" applyFill="1" applyBorder="1" applyAlignment="1">
      <alignment/>
      <protection/>
    </xf>
    <xf numFmtId="174" fontId="70" fillId="0" borderId="16" xfId="62" applyNumberFormat="1" applyFont="1" applyFill="1" applyBorder="1" applyAlignment="1">
      <alignment wrapText="1"/>
      <protection/>
    </xf>
    <xf numFmtId="174" fontId="70" fillId="0" borderId="17" xfId="62" applyNumberFormat="1" applyFont="1" applyFill="1" applyBorder="1" applyAlignment="1">
      <alignment wrapText="1"/>
      <protection/>
    </xf>
    <xf numFmtId="174" fontId="68" fillId="0" borderId="17" xfId="62" applyNumberFormat="1" applyFont="1" applyFill="1" applyBorder="1" applyAlignment="1">
      <alignment wrapText="1"/>
      <protection/>
    </xf>
    <xf numFmtId="174" fontId="70" fillId="0" borderId="18" xfId="62" applyNumberFormat="1" applyFont="1" applyFill="1" applyBorder="1" applyAlignment="1">
      <alignment wrapText="1"/>
      <protection/>
    </xf>
    <xf numFmtId="200" fontId="68" fillId="0" borderId="11" xfId="62" applyNumberFormat="1" applyFont="1" applyFill="1" applyBorder="1" applyAlignment="1">
      <alignment wrapText="1"/>
      <protection/>
    </xf>
    <xf numFmtId="200" fontId="68" fillId="0" borderId="12" xfId="62" applyNumberFormat="1" applyFont="1" applyFill="1" applyBorder="1" applyAlignment="1">
      <alignment wrapText="1"/>
      <protection/>
    </xf>
    <xf numFmtId="200" fontId="68" fillId="0" borderId="0" xfId="62" applyNumberFormat="1" applyFont="1" applyFill="1" applyBorder="1" applyAlignment="1">
      <alignment wrapText="1"/>
      <protection/>
    </xf>
    <xf numFmtId="173" fontId="70" fillId="0" borderId="11" xfId="70" applyNumberFormat="1" applyFont="1" applyFill="1" applyBorder="1" applyAlignment="1">
      <alignment wrapText="1"/>
    </xf>
    <xf numFmtId="173" fontId="70" fillId="0" borderId="12" xfId="70" applyNumberFormat="1" applyFont="1" applyFill="1" applyBorder="1" applyAlignment="1">
      <alignment/>
    </xf>
    <xf numFmtId="173" fontId="70" fillId="0" borderId="0" xfId="70" applyNumberFormat="1" applyFont="1" applyFill="1" applyBorder="1" applyAlignment="1">
      <alignment/>
    </xf>
    <xf numFmtId="0" fontId="70" fillId="0" borderId="16" xfId="65" applyFont="1" applyFill="1" applyBorder="1" applyAlignment="1">
      <alignment wrapText="1"/>
      <protection/>
    </xf>
    <xf numFmtId="0" fontId="68" fillId="0" borderId="17" xfId="65" applyFont="1" applyFill="1" applyBorder="1" applyAlignment="1">
      <alignment horizontal="left" wrapText="1" indent="1"/>
      <protection/>
    </xf>
    <xf numFmtId="0" fontId="70" fillId="0" borderId="17" xfId="65" applyFont="1" applyFill="1" applyBorder="1" applyAlignment="1">
      <alignment wrapText="1"/>
      <protection/>
    </xf>
    <xf numFmtId="0" fontId="68" fillId="0" borderId="17" xfId="62" applyFont="1" applyFill="1" applyBorder="1" applyAlignment="1" quotePrefix="1">
      <alignment horizontal="left" wrapText="1"/>
      <protection/>
    </xf>
    <xf numFmtId="0" fontId="68" fillId="0" borderId="17" xfId="65" applyFont="1" applyFill="1" applyBorder="1" applyAlignment="1">
      <alignment wrapText="1"/>
      <protection/>
    </xf>
    <xf numFmtId="0" fontId="70" fillId="0" borderId="18" xfId="65" applyFont="1" applyFill="1" applyBorder="1" applyAlignment="1">
      <alignment wrapText="1"/>
      <protection/>
    </xf>
    <xf numFmtId="172" fontId="70" fillId="0" borderId="25" xfId="65" applyNumberFormat="1" applyFont="1" applyFill="1" applyBorder="1" applyAlignment="1">
      <alignment horizontal="right"/>
      <protection/>
    </xf>
    <xf numFmtId="172" fontId="70" fillId="0" borderId="26" xfId="65" applyNumberFormat="1" applyFont="1" applyFill="1" applyBorder="1" applyAlignment="1">
      <alignment horizontal="right"/>
      <protection/>
    </xf>
    <xf numFmtId="174" fontId="61" fillId="0" borderId="0" xfId="15" applyNumberFormat="1" applyFont="1">
      <alignment/>
      <protection/>
    </xf>
    <xf numFmtId="172" fontId="62" fillId="0" borderId="0" xfId="15" applyNumberFormat="1" applyFont="1" applyFill="1">
      <alignment/>
      <protection/>
    </xf>
    <xf numFmtId="174" fontId="62" fillId="0" borderId="0" xfId="15" applyNumberFormat="1" applyFont="1" applyFill="1">
      <alignment/>
      <protection/>
    </xf>
    <xf numFmtId="174" fontId="62" fillId="0" borderId="0" xfId="15" applyNumberFormat="1" applyFont="1">
      <alignment/>
      <protection/>
    </xf>
    <xf numFmtId="172" fontId="62" fillId="0" borderId="0" xfId="60" applyNumberFormat="1" applyFont="1" applyAlignment="1">
      <alignment horizontal="left"/>
      <protection/>
    </xf>
    <xf numFmtId="174" fontId="62" fillId="0" borderId="0" xfId="60" applyNumberFormat="1" applyFont="1">
      <alignment/>
      <protection/>
    </xf>
    <xf numFmtId="174" fontId="62" fillId="0" borderId="0" xfId="63" applyNumberFormat="1" applyFont="1" applyFill="1" applyBorder="1" applyAlignment="1">
      <alignment/>
      <protection/>
    </xf>
    <xf numFmtId="172" fontId="70" fillId="0" borderId="25" xfId="63" applyNumberFormat="1" applyFont="1" applyFill="1" applyBorder="1" applyAlignment="1">
      <alignment horizontal="right" wrapText="1"/>
      <protection/>
    </xf>
    <xf numFmtId="172" fontId="70" fillId="0" borderId="26" xfId="63" applyNumberFormat="1" applyFont="1" applyFill="1" applyBorder="1" applyAlignment="1">
      <alignment horizontal="right" wrapText="1"/>
      <protection/>
    </xf>
    <xf numFmtId="172" fontId="70" fillId="0" borderId="11" xfId="70" applyNumberFormat="1" applyFont="1" applyFill="1" applyBorder="1" applyAlignment="1">
      <alignment horizontal="right" wrapText="1"/>
    </xf>
    <xf numFmtId="172" fontId="70" fillId="0" borderId="12" xfId="70" applyNumberFormat="1" applyFont="1" applyFill="1" applyBorder="1" applyAlignment="1">
      <alignment horizontal="right" wrapText="1"/>
    </xf>
    <xf numFmtId="172" fontId="68" fillId="0" borderId="11" xfId="62" applyNumberFormat="1" applyFont="1" applyFill="1" applyBorder="1" applyAlignment="1">
      <alignment wrapText="1"/>
      <protection/>
    </xf>
    <xf numFmtId="172" fontId="68" fillId="0" borderId="12" xfId="62" applyNumberFormat="1" applyFont="1" applyFill="1" applyBorder="1" applyAlignment="1">
      <alignment wrapText="1"/>
      <protection/>
    </xf>
    <xf numFmtId="172" fontId="70" fillId="0" borderId="13" xfId="62" applyNumberFormat="1" applyFont="1" applyFill="1" applyBorder="1" applyAlignment="1">
      <alignment wrapText="1"/>
      <protection/>
    </xf>
    <xf numFmtId="172" fontId="70" fillId="0" borderId="23" xfId="62" applyNumberFormat="1" applyFont="1" applyFill="1" applyBorder="1" applyAlignment="1">
      <alignment wrapText="1"/>
      <protection/>
    </xf>
    <xf numFmtId="3" fontId="70" fillId="0" borderId="25" xfId="62" applyNumberFormat="1" applyFont="1" applyFill="1" applyBorder="1" applyAlignment="1">
      <alignment wrapText="1"/>
      <protection/>
    </xf>
    <xf numFmtId="3" fontId="70" fillId="0" borderId="26" xfId="62" applyNumberFormat="1" applyFont="1" applyFill="1" applyBorder="1" applyAlignment="1">
      <alignment wrapText="1"/>
      <protection/>
    </xf>
    <xf numFmtId="3" fontId="68" fillId="0" borderId="11" xfId="62" applyNumberFormat="1" applyFont="1" applyFill="1" applyBorder="1" applyAlignment="1">
      <alignment wrapText="1"/>
      <protection/>
    </xf>
    <xf numFmtId="3" fontId="68" fillId="0" borderId="12" xfId="62" applyNumberFormat="1" applyFont="1" applyFill="1" applyBorder="1" applyAlignment="1">
      <alignment wrapText="1"/>
      <protection/>
    </xf>
    <xf numFmtId="3" fontId="70" fillId="0" borderId="11" xfId="62" applyNumberFormat="1" applyFont="1" applyFill="1" applyBorder="1" applyAlignment="1">
      <alignment wrapText="1"/>
      <protection/>
    </xf>
    <xf numFmtId="3" fontId="70" fillId="0" borderId="12" xfId="62" applyNumberFormat="1" applyFont="1" applyFill="1" applyBorder="1" applyAlignment="1">
      <alignment wrapText="1"/>
      <protection/>
    </xf>
    <xf numFmtId="3" fontId="68" fillId="0" borderId="12" xfId="70" applyNumberFormat="1" applyFont="1" applyFill="1" applyBorder="1" applyAlignment="1">
      <alignment/>
    </xf>
    <xf numFmtId="3" fontId="70" fillId="0" borderId="13" xfId="62" applyNumberFormat="1" applyFont="1" applyFill="1" applyBorder="1" applyAlignment="1">
      <alignment wrapText="1"/>
      <protection/>
    </xf>
    <xf numFmtId="3" fontId="70" fillId="0" borderId="23" xfId="62" applyNumberFormat="1" applyFont="1" applyFill="1" applyBorder="1" applyAlignment="1">
      <alignment wrapText="1"/>
      <protection/>
    </xf>
    <xf numFmtId="3" fontId="68" fillId="0" borderId="25" xfId="63" applyNumberFormat="1" applyFont="1" applyFill="1" applyBorder="1">
      <alignment/>
      <protection/>
    </xf>
    <xf numFmtId="3" fontId="68" fillId="0" borderId="26" xfId="63" applyNumberFormat="1" applyFont="1" applyFill="1" applyBorder="1">
      <alignment/>
      <protection/>
    </xf>
    <xf numFmtId="3" fontId="68" fillId="0" borderId="11" xfId="63" applyNumberFormat="1" applyFont="1" applyFill="1" applyBorder="1">
      <alignment/>
      <protection/>
    </xf>
    <xf numFmtId="3" fontId="68" fillId="0" borderId="12" xfId="63" applyNumberFormat="1" applyFont="1" applyFill="1" applyBorder="1">
      <alignment/>
      <protection/>
    </xf>
    <xf numFmtId="3" fontId="70" fillId="0" borderId="13" xfId="63" applyNumberFormat="1" applyFont="1" applyFill="1" applyBorder="1">
      <alignment/>
      <protection/>
    </xf>
    <xf numFmtId="3" fontId="70" fillId="0" borderId="23" xfId="63" applyNumberFormat="1" applyFont="1" applyFill="1" applyBorder="1">
      <alignment/>
      <protection/>
    </xf>
    <xf numFmtId="172" fontId="70" fillId="0" borderId="27" xfId="63" applyNumberFormat="1" applyFont="1" applyFill="1" applyBorder="1" applyAlignment="1">
      <alignment horizontal="right" wrapText="1"/>
      <protection/>
    </xf>
    <xf numFmtId="172" fontId="70" fillId="0" borderId="0" xfId="70" applyNumberFormat="1" applyFont="1" applyFill="1" applyBorder="1" applyAlignment="1">
      <alignment horizontal="right" wrapText="1"/>
    </xf>
    <xf numFmtId="172" fontId="68" fillId="0" borderId="0" xfId="62" applyNumberFormat="1" applyFont="1" applyFill="1" applyBorder="1" applyAlignment="1">
      <alignment wrapText="1"/>
      <protection/>
    </xf>
    <xf numFmtId="172" fontId="70" fillId="0" borderId="15" xfId="62" applyNumberFormat="1" applyFont="1" applyFill="1" applyBorder="1" applyAlignment="1">
      <alignment wrapText="1"/>
      <protection/>
    </xf>
    <xf numFmtId="3" fontId="70" fillId="0" borderId="27" xfId="63" applyNumberFormat="1" applyFont="1" applyFill="1" applyBorder="1" applyAlignment="1">
      <alignment horizontal="right" wrapText="1"/>
      <protection/>
    </xf>
    <xf numFmtId="3" fontId="68" fillId="0" borderId="0" xfId="62" applyNumberFormat="1" applyFont="1" applyFill="1" applyBorder="1" applyAlignment="1">
      <alignment wrapText="1"/>
      <protection/>
    </xf>
    <xf numFmtId="3" fontId="70" fillId="0" borderId="0" xfId="62" applyNumberFormat="1" applyFont="1" applyFill="1" applyBorder="1" applyAlignment="1">
      <alignment wrapText="1"/>
      <protection/>
    </xf>
    <xf numFmtId="3" fontId="68" fillId="0" borderId="0" xfId="70" applyNumberFormat="1" applyFont="1" applyFill="1" applyBorder="1" applyAlignment="1">
      <alignment/>
    </xf>
    <xf numFmtId="3" fontId="70" fillId="0" borderId="15" xfId="62" applyNumberFormat="1" applyFont="1" applyFill="1" applyBorder="1" applyAlignment="1">
      <alignment wrapText="1"/>
      <protection/>
    </xf>
    <xf numFmtId="3" fontId="70" fillId="0" borderId="14" xfId="62" applyNumberFormat="1" applyFont="1" applyFill="1" applyBorder="1" applyAlignment="1">
      <alignment wrapText="1"/>
      <protection/>
    </xf>
    <xf numFmtId="3" fontId="68" fillId="0" borderId="14" xfId="63" applyNumberFormat="1" applyFont="1" applyFill="1" applyBorder="1">
      <alignment/>
      <protection/>
    </xf>
    <xf numFmtId="3" fontId="68" fillId="0" borderId="0" xfId="63" applyNumberFormat="1" applyFont="1" applyFill="1" applyBorder="1">
      <alignment/>
      <protection/>
    </xf>
    <xf numFmtId="3" fontId="70" fillId="0" borderId="15" xfId="63" applyNumberFormat="1" applyFont="1" applyFill="1" applyBorder="1">
      <alignment/>
      <protection/>
    </xf>
    <xf numFmtId="0" fontId="73" fillId="0" borderId="0" xfId="15" applyFont="1" applyFill="1" applyAlignment="1">
      <alignment wrapText="1"/>
      <protection/>
    </xf>
    <xf numFmtId="174" fontId="68" fillId="0" borderId="16" xfId="62" applyNumberFormat="1" applyFont="1" applyFill="1" applyBorder="1" applyAlignment="1">
      <alignment horizontal="right" wrapText="1"/>
      <protection/>
    </xf>
    <xf numFmtId="174" fontId="68" fillId="0" borderId="17" xfId="62" applyNumberFormat="1" applyFont="1" applyFill="1" applyBorder="1" applyAlignment="1">
      <alignment horizontal="right" wrapText="1"/>
      <protection/>
    </xf>
    <xf numFmtId="174" fontId="70" fillId="0" borderId="18" xfId="62" applyNumberFormat="1" applyFont="1" applyFill="1" applyBorder="1" applyAlignment="1">
      <alignment horizontal="right" wrapText="1"/>
      <protection/>
    </xf>
    <xf numFmtId="0" fontId="62" fillId="0" borderId="0" xfId="60" applyFont="1" applyFill="1" applyAlignment="1">
      <alignment wrapText="1"/>
      <protection/>
    </xf>
    <xf numFmtId="0" fontId="62" fillId="0" borderId="0" xfId="63" applyFont="1" applyFill="1" applyBorder="1" applyAlignment="1">
      <alignment horizontal="left" wrapText="1"/>
      <protection/>
    </xf>
    <xf numFmtId="173" fontId="73" fillId="0" borderId="11" xfId="70" applyNumberFormat="1" applyFont="1" applyFill="1" applyBorder="1" applyAlignment="1">
      <alignment wrapText="1"/>
    </xf>
    <xf numFmtId="173" fontId="73" fillId="0" borderId="12" xfId="70" applyNumberFormat="1" applyFont="1" applyFill="1" applyBorder="1" applyAlignment="1">
      <alignment wrapText="1"/>
    </xf>
    <xf numFmtId="3" fontId="73" fillId="0" borderId="11" xfId="62" applyNumberFormat="1" applyFont="1" applyFill="1" applyBorder="1" applyAlignment="1">
      <alignment wrapText="1"/>
      <protection/>
    </xf>
    <xf numFmtId="173" fontId="73" fillId="0" borderId="13" xfId="70" applyNumberFormat="1" applyFont="1" applyFill="1" applyBorder="1" applyAlignment="1">
      <alignment wrapText="1"/>
    </xf>
    <xf numFmtId="173" fontId="73" fillId="0" borderId="23" xfId="70" applyNumberFormat="1" applyFont="1" applyFill="1" applyBorder="1" applyAlignment="1">
      <alignment wrapText="1"/>
    </xf>
    <xf numFmtId="173" fontId="73" fillId="0" borderId="0" xfId="70" applyNumberFormat="1" applyFont="1" applyFill="1" applyBorder="1" applyAlignment="1">
      <alignment wrapText="1"/>
    </xf>
    <xf numFmtId="173" fontId="73" fillId="0" borderId="15" xfId="70" applyNumberFormat="1" applyFont="1" applyFill="1" applyBorder="1" applyAlignment="1">
      <alignment wrapText="1"/>
    </xf>
    <xf numFmtId="173" fontId="73" fillId="0" borderId="11" xfId="70" applyNumberFormat="1" applyFont="1" applyFill="1" applyBorder="1" applyAlignment="1">
      <alignment horizontal="right"/>
    </xf>
    <xf numFmtId="173" fontId="73" fillId="0" borderId="0" xfId="70" applyNumberFormat="1" applyFont="1" applyFill="1" applyBorder="1" applyAlignment="1">
      <alignment horizontal="right"/>
    </xf>
    <xf numFmtId="0" fontId="68" fillId="0" borderId="17" xfId="62" applyFont="1" applyFill="1" applyBorder="1" applyAlignment="1" quotePrefix="1">
      <alignment horizontal="left" wrapText="1" indent="1"/>
      <protection/>
    </xf>
    <xf numFmtId="9" fontId="62" fillId="0" borderId="11" xfId="70" applyFont="1" applyFill="1" applyBorder="1" applyAlignment="1">
      <alignment horizontal="right"/>
    </xf>
    <xf numFmtId="172" fontId="68" fillId="0" borderId="25" xfId="65" applyNumberFormat="1" applyFont="1" applyFill="1" applyBorder="1" applyAlignment="1">
      <alignment horizontal="right"/>
      <protection/>
    </xf>
    <xf numFmtId="3" fontId="73" fillId="0" borderId="0" xfId="62" applyNumberFormat="1" applyFont="1" applyFill="1" applyBorder="1" applyAlignment="1">
      <alignment wrapText="1"/>
      <protection/>
    </xf>
    <xf numFmtId="174" fontId="70" fillId="0" borderId="12" xfId="62" applyNumberFormat="1" applyFont="1" applyFill="1" applyBorder="1" applyAlignment="1">
      <alignment wrapText="1"/>
      <protection/>
    </xf>
    <xf numFmtId="174" fontId="68" fillId="0" borderId="12" xfId="62" applyNumberFormat="1" applyFont="1" applyFill="1" applyBorder="1" applyAlignment="1">
      <alignment wrapText="1"/>
      <protection/>
    </xf>
    <xf numFmtId="216" fontId="72" fillId="0" borderId="17" xfId="15" applyNumberFormat="1" applyFont="1" applyBorder="1">
      <alignment/>
      <protection/>
    </xf>
    <xf numFmtId="2" fontId="74" fillId="0" borderId="0" xfId="15" applyNumberFormat="1" applyFont="1" applyFill="1">
      <alignment/>
      <protection/>
    </xf>
    <xf numFmtId="172" fontId="68" fillId="0" borderId="26" xfId="65" applyNumberFormat="1" applyFont="1" applyFill="1" applyBorder="1" applyAlignment="1">
      <alignment horizontal="right"/>
      <protection/>
    </xf>
    <xf numFmtId="9" fontId="62" fillId="0" borderId="12" xfId="70" applyFont="1" applyFill="1" applyBorder="1" applyAlignment="1">
      <alignment horizontal="right"/>
    </xf>
    <xf numFmtId="0" fontId="68" fillId="0" borderId="11" xfId="15" applyFont="1" applyFill="1" applyBorder="1" applyAlignment="1">
      <alignment vertical="center"/>
      <protection/>
    </xf>
    <xf numFmtId="0" fontId="68" fillId="0" borderId="12" xfId="15" applyFont="1" applyFill="1" applyBorder="1" applyAlignment="1">
      <alignment vertical="center"/>
      <protection/>
    </xf>
    <xf numFmtId="172" fontId="70" fillId="0" borderId="13" xfId="70" applyNumberFormat="1" applyFont="1" applyFill="1" applyBorder="1" applyAlignment="1">
      <alignment wrapText="1"/>
    </xf>
    <xf numFmtId="172" fontId="70" fillId="0" borderId="23" xfId="70" applyNumberFormat="1" applyFont="1" applyFill="1" applyBorder="1" applyAlignment="1">
      <alignment wrapText="1"/>
    </xf>
    <xf numFmtId="3" fontId="70" fillId="0" borderId="28" xfId="62" applyNumberFormat="1" applyFont="1" applyFill="1" applyBorder="1" applyAlignment="1">
      <alignment wrapText="1"/>
      <protection/>
    </xf>
    <xf numFmtId="3" fontId="68" fillId="0" borderId="29" xfId="62" applyNumberFormat="1" applyFont="1" applyFill="1" applyBorder="1" applyAlignment="1">
      <alignment wrapText="1"/>
      <protection/>
    </xf>
    <xf numFmtId="173" fontId="73" fillId="0" borderId="30" xfId="70" applyNumberFormat="1" applyFont="1" applyFill="1" applyBorder="1" applyAlignment="1">
      <alignment wrapText="1"/>
    </xf>
    <xf numFmtId="216" fontId="73" fillId="0" borderId="17" xfId="15" applyNumberFormat="1" applyFont="1" applyBorder="1">
      <alignment/>
      <protection/>
    </xf>
    <xf numFmtId="216" fontId="70" fillId="0" borderId="17" xfId="15" applyNumberFormat="1" applyFont="1" applyFill="1" applyBorder="1">
      <alignment/>
      <protection/>
    </xf>
    <xf numFmtId="216" fontId="73" fillId="0" borderId="23" xfId="15" applyNumberFormat="1" applyFont="1" applyFill="1" applyBorder="1">
      <alignment/>
      <protection/>
    </xf>
    <xf numFmtId="216" fontId="73" fillId="0" borderId="17" xfId="15" applyNumberFormat="1" applyFont="1" applyFill="1" applyBorder="1">
      <alignment/>
      <protection/>
    </xf>
    <xf numFmtId="174" fontId="68" fillId="0" borderId="16" xfId="62" applyNumberFormat="1" applyFont="1" applyFill="1" applyBorder="1" applyAlignment="1">
      <alignment wrapText="1"/>
      <protection/>
    </xf>
    <xf numFmtId="0" fontId="68" fillId="0" borderId="11" xfId="65" applyFont="1" applyFill="1" applyBorder="1" applyAlignment="1">
      <alignment horizontal="left" wrapText="1" indent="1"/>
      <protection/>
    </xf>
    <xf numFmtId="0" fontId="70" fillId="0" borderId="11" xfId="65" applyFont="1" applyFill="1" applyBorder="1" applyAlignment="1">
      <alignment horizontal="left" wrapText="1"/>
      <protection/>
    </xf>
    <xf numFmtId="0" fontId="68" fillId="0" borderId="11" xfId="65" applyFont="1" applyFill="1" applyBorder="1" applyAlignment="1">
      <alignment horizontal="left" wrapText="1"/>
      <protection/>
    </xf>
    <xf numFmtId="0" fontId="70" fillId="0" borderId="11" xfId="65" applyFont="1" applyFill="1" applyBorder="1" applyAlignment="1">
      <alignment wrapText="1"/>
      <protection/>
    </xf>
    <xf numFmtId="0" fontId="68" fillId="0" borderId="11" xfId="65" applyFont="1" applyFill="1" applyBorder="1" applyAlignment="1">
      <alignment wrapText="1"/>
      <protection/>
    </xf>
    <xf numFmtId="0" fontId="68" fillId="0" borderId="11" xfId="62" applyFont="1" applyFill="1" applyBorder="1" applyAlignment="1" quotePrefix="1">
      <alignment horizontal="left" wrapText="1" indent="1"/>
      <protection/>
    </xf>
    <xf numFmtId="0" fontId="62" fillId="0" borderId="11" xfId="65" applyFont="1" applyFill="1" applyBorder="1" applyAlignment="1">
      <alignment wrapText="1"/>
      <protection/>
    </xf>
    <xf numFmtId="0" fontId="63" fillId="0" borderId="11" xfId="63" applyFont="1" applyFill="1" applyBorder="1" applyAlignment="1">
      <alignment wrapText="1"/>
      <protection/>
    </xf>
    <xf numFmtId="0" fontId="63" fillId="0" borderId="11" xfId="60" applyFont="1" applyFill="1" applyBorder="1">
      <alignment/>
      <protection/>
    </xf>
    <xf numFmtId="0" fontId="75" fillId="0" borderId="0" xfId="65" applyFont="1" applyFill="1" applyBorder="1" applyAlignment="1">
      <alignment horizontal="left" vertical="center" wrapText="1"/>
      <protection/>
    </xf>
    <xf numFmtId="0" fontId="68" fillId="0" borderId="0" xfId="65" applyFont="1" applyFill="1" applyBorder="1" applyAlignment="1">
      <alignment horizontal="left" wrapText="1" indent="1"/>
      <protection/>
    </xf>
    <xf numFmtId="0" fontId="70" fillId="0" borderId="0" xfId="65" applyFont="1" applyFill="1" applyBorder="1" applyAlignment="1">
      <alignment horizontal="left" wrapText="1"/>
      <protection/>
    </xf>
    <xf numFmtId="0" fontId="68" fillId="0" borderId="0" xfId="65" applyFont="1" applyFill="1" applyBorder="1" applyAlignment="1">
      <alignment horizontal="left" wrapText="1"/>
      <protection/>
    </xf>
    <xf numFmtId="0" fontId="70" fillId="0" borderId="0" xfId="65" applyFont="1" applyFill="1" applyBorder="1" applyAlignment="1">
      <alignment wrapText="1"/>
      <protection/>
    </xf>
    <xf numFmtId="0" fontId="68" fillId="0" borderId="0" xfId="65" applyFont="1" applyFill="1" applyBorder="1" applyAlignment="1">
      <alignment wrapText="1"/>
      <protection/>
    </xf>
    <xf numFmtId="0" fontId="68" fillId="0" borderId="0" xfId="62" applyFont="1" applyFill="1" applyBorder="1" applyAlignment="1" quotePrefix="1">
      <alignment horizontal="left" wrapText="1" indent="1"/>
      <protection/>
    </xf>
    <xf numFmtId="0" fontId="62" fillId="0" borderId="0" xfId="65" applyFont="1" applyFill="1" applyBorder="1" applyAlignment="1">
      <alignment wrapText="1"/>
      <protection/>
    </xf>
    <xf numFmtId="0" fontId="63" fillId="0" borderId="0" xfId="60" applyFont="1" applyFill="1" applyBorder="1">
      <alignment/>
      <protection/>
    </xf>
    <xf numFmtId="0" fontId="76" fillId="0" borderId="0" xfId="65" applyFont="1" applyFill="1" applyBorder="1" applyAlignment="1">
      <alignment horizontal="left" vertical="center" wrapText="1"/>
      <protection/>
    </xf>
    <xf numFmtId="0" fontId="70" fillId="0" borderId="12" xfId="65" applyFont="1" applyFill="1" applyBorder="1" applyAlignment="1">
      <alignment horizontal="left" wrapText="1"/>
      <protection/>
    </xf>
    <xf numFmtId="0" fontId="73" fillId="0" borderId="0" xfId="15" applyFont="1" applyFill="1" applyAlignment="1">
      <alignment horizontal="left" wrapText="1"/>
      <protection/>
    </xf>
    <xf numFmtId="3" fontId="70" fillId="0" borderId="27" xfId="62" applyNumberFormat="1" applyFont="1" applyFill="1" applyBorder="1" applyAlignment="1">
      <alignment wrapText="1"/>
      <protection/>
    </xf>
    <xf numFmtId="3" fontId="68" fillId="0" borderId="27" xfId="63" applyNumberFormat="1" applyFont="1" applyFill="1" applyBorder="1">
      <alignment/>
      <protection/>
    </xf>
    <xf numFmtId="0" fontId="66" fillId="0" borderId="0" xfId="60" applyFont="1" applyFill="1" applyBorder="1" applyAlignment="1">
      <alignment horizontal="right"/>
      <protection/>
    </xf>
    <xf numFmtId="9" fontId="66" fillId="0" borderId="0" xfId="70" applyFont="1" applyFill="1" applyBorder="1" applyAlignment="1">
      <alignment horizontal="right"/>
    </xf>
    <xf numFmtId="3" fontId="66" fillId="0" borderId="0" xfId="60" applyNumberFormat="1" applyFont="1" applyFill="1" applyBorder="1" applyAlignment="1">
      <alignment horizontal="right"/>
      <protection/>
    </xf>
    <xf numFmtId="0" fontId="68" fillId="0" borderId="0" xfId="15" applyFont="1" applyFill="1" applyBorder="1">
      <alignment/>
      <protection/>
    </xf>
    <xf numFmtId="174" fontId="68" fillId="0" borderId="17" xfId="60" applyNumberFormat="1" applyFont="1" applyBorder="1">
      <alignment/>
      <protection/>
    </xf>
    <xf numFmtId="174" fontId="70" fillId="0" borderId="17" xfId="60" applyNumberFormat="1" applyFont="1" applyBorder="1">
      <alignment/>
      <protection/>
    </xf>
    <xf numFmtId="174" fontId="68" fillId="0" borderId="17" xfId="60" applyNumberFormat="1" applyFont="1" applyBorder="1" applyAlignment="1">
      <alignment horizontal="right"/>
      <protection/>
    </xf>
    <xf numFmtId="174" fontId="70" fillId="0" borderId="18" xfId="60" applyNumberFormat="1" applyFont="1" applyBorder="1">
      <alignment/>
      <protection/>
    </xf>
    <xf numFmtId="174" fontId="70" fillId="0" borderId="17" xfId="60" applyNumberFormat="1" applyFont="1" applyBorder="1" applyAlignment="1">
      <alignment horizontal="right"/>
      <protection/>
    </xf>
    <xf numFmtId="0" fontId="61" fillId="0" borderId="0" xfId="16" applyFont="1">
      <alignment/>
      <protection/>
    </xf>
    <xf numFmtId="0" fontId="73" fillId="0" borderId="0" xfId="16" applyFont="1" applyFill="1" applyAlignment="1">
      <alignment vertical="center"/>
      <protection/>
    </xf>
    <xf numFmtId="0" fontId="68" fillId="0" borderId="0" xfId="16" applyFont="1">
      <alignment/>
      <protection/>
    </xf>
    <xf numFmtId="0" fontId="73" fillId="0" borderId="0" xfId="16" applyFont="1" applyFill="1" applyAlignment="1">
      <alignment/>
      <protection/>
    </xf>
    <xf numFmtId="0" fontId="68" fillId="0" borderId="24" xfId="16" applyFont="1" applyBorder="1" applyAlignment="1">
      <alignment horizontal="left" vertical="center"/>
      <protection/>
    </xf>
    <xf numFmtId="0" fontId="68" fillId="0" borderId="17" xfId="16" applyFont="1" applyBorder="1" applyAlignment="1">
      <alignment horizontal="left" vertical="center"/>
      <protection/>
    </xf>
    <xf numFmtId="0" fontId="70" fillId="0" borderId="17" xfId="16" applyFont="1" applyBorder="1" applyAlignment="1">
      <alignment horizontal="left" vertical="center"/>
      <protection/>
    </xf>
    <xf numFmtId="0" fontId="72" fillId="0" borderId="17" xfId="16" applyFont="1" applyBorder="1" applyAlignment="1">
      <alignment horizontal="left" vertical="center"/>
      <protection/>
    </xf>
    <xf numFmtId="0" fontId="70" fillId="0" borderId="18" xfId="16" applyFont="1" applyBorder="1" applyAlignment="1">
      <alignment horizontal="left" vertical="center"/>
      <protection/>
    </xf>
    <xf numFmtId="0" fontId="70" fillId="0" borderId="21" xfId="16" applyFont="1" applyBorder="1" applyAlignment="1">
      <alignment horizontal="left" vertical="center"/>
      <protection/>
    </xf>
    <xf numFmtId="0" fontId="77" fillId="0" borderId="0" xfId="16" applyFont="1" applyFill="1" applyAlignment="1">
      <alignment/>
      <protection/>
    </xf>
    <xf numFmtId="0" fontId="70" fillId="0" borderId="16" xfId="16" applyFont="1" applyFill="1" applyBorder="1" applyAlignment="1">
      <alignment horizontal="left" vertical="center"/>
      <protection/>
    </xf>
    <xf numFmtId="0" fontId="68" fillId="0" borderId="17" xfId="16" applyFont="1" applyFill="1" applyBorder="1" applyAlignment="1">
      <alignment horizontal="left" vertical="center" indent="1"/>
      <protection/>
    </xf>
    <xf numFmtId="0" fontId="70" fillId="0" borderId="17" xfId="16" applyFont="1" applyFill="1" applyBorder="1" applyAlignment="1">
      <alignment horizontal="left" vertical="center"/>
      <protection/>
    </xf>
    <xf numFmtId="0" fontId="73" fillId="0" borderId="17" xfId="16" applyFont="1" applyFill="1" applyBorder="1" applyAlignment="1">
      <alignment horizontal="left" vertical="center"/>
      <protection/>
    </xf>
    <xf numFmtId="0" fontId="70" fillId="0" borderId="18" xfId="16" applyFont="1" applyFill="1" applyBorder="1" applyAlignment="1">
      <alignment horizontal="left" vertical="center"/>
      <protection/>
    </xf>
    <xf numFmtId="0" fontId="63" fillId="0" borderId="0" xfId="16" applyFont="1" applyFill="1">
      <alignment/>
      <protection/>
    </xf>
    <xf numFmtId="0" fontId="69" fillId="0" borderId="0" xfId="16" applyFont="1" applyFill="1" applyAlignment="1">
      <alignment/>
      <protection/>
    </xf>
    <xf numFmtId="0" fontId="74" fillId="0" borderId="0" xfId="16" applyFont="1" applyFill="1">
      <alignment/>
      <protection/>
    </xf>
    <xf numFmtId="0" fontId="70" fillId="0" borderId="24" xfId="16" applyFont="1" applyFill="1" applyBorder="1" applyAlignment="1">
      <alignment horizontal="left" vertical="center"/>
      <protection/>
    </xf>
    <xf numFmtId="0" fontId="68" fillId="0" borderId="17" xfId="16" applyFont="1" applyFill="1" applyBorder="1" applyAlignment="1">
      <alignment horizontal="left" vertical="center" indent="2"/>
      <protection/>
    </xf>
    <xf numFmtId="0" fontId="69" fillId="0" borderId="0" xfId="16" applyFont="1" applyFill="1">
      <alignment/>
      <protection/>
    </xf>
    <xf numFmtId="0" fontId="69" fillId="0" borderId="0" xfId="16" applyFont="1" applyFill="1" applyAlignment="1">
      <alignment wrapText="1"/>
      <protection/>
    </xf>
    <xf numFmtId="0" fontId="70" fillId="0" borderId="24" xfId="16" applyFont="1" applyBorder="1" applyAlignment="1">
      <alignment horizontal="left" vertical="center"/>
      <protection/>
    </xf>
    <xf numFmtId="0" fontId="70" fillId="0" borderId="17" xfId="16" applyFont="1" applyBorder="1" applyAlignment="1">
      <alignment horizontal="left" indent="1"/>
      <protection/>
    </xf>
    <xf numFmtId="0" fontId="68" fillId="0" borderId="17" xfId="16" applyFont="1" applyBorder="1" applyAlignment="1">
      <alignment horizontal="left" indent="2"/>
      <protection/>
    </xf>
    <xf numFmtId="0" fontId="70" fillId="0" borderId="17" xfId="16" applyFont="1" applyBorder="1">
      <alignment/>
      <protection/>
    </xf>
    <xf numFmtId="0" fontId="70" fillId="0" borderId="17" xfId="16" applyFont="1" applyBorder="1" applyAlignment="1">
      <alignment horizontal="left" vertical="center" indent="1"/>
      <protection/>
    </xf>
    <xf numFmtId="0" fontId="69" fillId="0" borderId="0" xfId="16" applyFont="1" applyFill="1" applyAlignment="1">
      <alignment horizontal="left"/>
      <protection/>
    </xf>
    <xf numFmtId="0" fontId="68" fillId="0" borderId="16" xfId="66" applyFont="1" applyFill="1" applyBorder="1" applyAlignment="1">
      <alignment horizontal="left" wrapText="1" indent="1"/>
      <protection/>
    </xf>
    <xf numFmtId="0" fontId="68" fillId="0" borderId="17" xfId="66" applyFont="1" applyFill="1" applyBorder="1" applyAlignment="1">
      <alignment horizontal="left" wrapText="1" indent="1"/>
      <protection/>
    </xf>
    <xf numFmtId="0" fontId="70" fillId="0" borderId="17" xfId="66" applyFont="1" applyFill="1" applyBorder="1" applyAlignment="1">
      <alignment horizontal="left" wrapText="1"/>
      <protection/>
    </xf>
    <xf numFmtId="0" fontId="68" fillId="0" borderId="17" xfId="66" applyFont="1" applyFill="1" applyBorder="1" applyAlignment="1">
      <alignment horizontal="left" wrapText="1"/>
      <protection/>
    </xf>
    <xf numFmtId="0" fontId="70" fillId="0" borderId="17" xfId="66" applyFont="1" applyFill="1" applyBorder="1" applyAlignment="1">
      <alignment wrapText="1"/>
      <protection/>
    </xf>
    <xf numFmtId="0" fontId="68" fillId="0" borderId="17" xfId="66" applyFont="1" applyFill="1" applyBorder="1" applyAlignment="1">
      <alignment wrapText="1"/>
      <protection/>
    </xf>
    <xf numFmtId="0" fontId="62" fillId="0" borderId="17" xfId="66" applyFont="1" applyFill="1" applyBorder="1" applyAlignment="1">
      <alignment wrapText="1"/>
      <protection/>
    </xf>
    <xf numFmtId="0" fontId="63" fillId="0" borderId="17" xfId="64" applyFont="1" applyFill="1" applyBorder="1" applyAlignment="1">
      <alignment wrapText="1"/>
      <protection/>
    </xf>
    <xf numFmtId="0" fontId="63" fillId="0" borderId="17" xfId="61" applyFont="1" applyFill="1" applyBorder="1">
      <alignment/>
      <protection/>
    </xf>
    <xf numFmtId="0" fontId="70" fillId="0" borderId="18" xfId="66" applyFont="1" applyFill="1" applyBorder="1" applyAlignment="1">
      <alignment horizontal="left" wrapText="1"/>
      <protection/>
    </xf>
    <xf numFmtId="0" fontId="70" fillId="0" borderId="17" xfId="64" applyFont="1" applyFill="1" applyBorder="1" applyAlignment="1">
      <alignment wrapText="1"/>
      <protection/>
    </xf>
    <xf numFmtId="0" fontId="70" fillId="0" borderId="17" xfId="64" applyFont="1" applyFill="1" applyBorder="1" applyAlignment="1">
      <alignment horizontal="left" wrapText="1"/>
      <protection/>
    </xf>
    <xf numFmtId="0" fontId="68" fillId="0" borderId="17" xfId="64" applyFont="1" applyFill="1" applyBorder="1" applyAlignment="1">
      <alignment horizontal="left" wrapText="1" indent="1"/>
      <protection/>
    </xf>
    <xf numFmtId="0" fontId="70" fillId="0" borderId="18" xfId="64" applyFont="1" applyFill="1" applyBorder="1" applyAlignment="1">
      <alignment horizontal="left" wrapText="1"/>
      <protection/>
    </xf>
    <xf numFmtId="0" fontId="62" fillId="0" borderId="0" xfId="64" applyFont="1" applyFill="1" applyBorder="1" applyAlignment="1">
      <alignment wrapText="1"/>
      <protection/>
    </xf>
    <xf numFmtId="0" fontId="70" fillId="0" borderId="24" xfId="64" applyFont="1" applyFill="1" applyBorder="1" applyAlignment="1">
      <alignment horizontal="left"/>
      <protection/>
    </xf>
    <xf numFmtId="0" fontId="68" fillId="0" borderId="17" xfId="64" applyFont="1" applyFill="1" applyBorder="1" applyAlignment="1">
      <alignment horizontal="left" indent="1"/>
      <protection/>
    </xf>
    <xf numFmtId="0" fontId="73" fillId="0" borderId="17" xfId="64" applyFont="1" applyFill="1" applyBorder="1" applyAlignment="1">
      <alignment horizontal="left" indent="1"/>
      <protection/>
    </xf>
    <xf numFmtId="0" fontId="68" fillId="0" borderId="17" xfId="61" applyFont="1" applyFill="1" applyBorder="1">
      <alignment/>
      <protection/>
    </xf>
    <xf numFmtId="0" fontId="70" fillId="0" borderId="17" xfId="64" applyFont="1" applyFill="1" applyBorder="1" applyAlignment="1">
      <alignment/>
      <protection/>
    </xf>
    <xf numFmtId="0" fontId="68" fillId="0" borderId="17" xfId="64" applyFont="1" applyFill="1" applyBorder="1" applyAlignment="1">
      <alignment/>
      <protection/>
    </xf>
    <xf numFmtId="0" fontId="70" fillId="0" borderId="18" xfId="64" applyFont="1" applyFill="1" applyBorder="1" applyAlignment="1">
      <alignment horizontal="justify"/>
      <protection/>
    </xf>
    <xf numFmtId="0" fontId="64" fillId="0" borderId="0" xfId="64" applyFont="1" applyFill="1" applyBorder="1" applyAlignment="1">
      <alignment horizontal="justify"/>
      <protection/>
    </xf>
    <xf numFmtId="0" fontId="73" fillId="0" borderId="18" xfId="64" applyFont="1" applyFill="1" applyBorder="1" applyAlignment="1">
      <alignment horizontal="left" indent="1"/>
      <protection/>
    </xf>
    <xf numFmtId="0" fontId="62" fillId="0" borderId="0" xfId="64" applyFont="1" applyFill="1">
      <alignment/>
      <protection/>
    </xf>
    <xf numFmtId="0" fontId="68" fillId="0" borderId="24" xfId="64" applyFont="1" applyFill="1" applyBorder="1">
      <alignment/>
      <protection/>
    </xf>
    <xf numFmtId="0" fontId="68" fillId="0" borderId="17" xfId="64" applyFont="1" applyFill="1" applyBorder="1">
      <alignment/>
      <protection/>
    </xf>
    <xf numFmtId="0" fontId="70" fillId="0" borderId="18" xfId="64" applyFont="1" applyFill="1" applyBorder="1">
      <alignment/>
      <protection/>
    </xf>
    <xf numFmtId="0" fontId="63" fillId="0" borderId="0" xfId="64" applyFont="1" applyFill="1" applyBorder="1" applyAlignment="1">
      <alignment/>
      <protection/>
    </xf>
    <xf numFmtId="0" fontId="69" fillId="0" borderId="0" xfId="64" applyFont="1" applyFill="1" applyBorder="1" applyAlignment="1">
      <alignment/>
      <protection/>
    </xf>
    <xf numFmtId="0" fontId="62" fillId="0" borderId="0" xfId="16" applyFont="1" applyFill="1">
      <alignment/>
      <protection/>
    </xf>
    <xf numFmtId="0" fontId="0" fillId="0" borderId="0" xfId="59">
      <alignment/>
      <protection/>
    </xf>
    <xf numFmtId="0" fontId="62" fillId="0" borderId="0" xfId="16" applyFont="1">
      <alignment/>
      <protection/>
    </xf>
    <xf numFmtId="0" fontId="68" fillId="0" borderId="0" xfId="16" applyFont="1" applyFill="1">
      <alignment/>
      <protection/>
    </xf>
    <xf numFmtId="172" fontId="70" fillId="0" borderId="10" xfId="16" applyNumberFormat="1" applyFont="1" applyFill="1" applyBorder="1" applyAlignment="1">
      <alignment horizontal="right"/>
      <protection/>
    </xf>
    <xf numFmtId="172" fontId="70" fillId="0" borderId="22" xfId="16" applyNumberFormat="1" applyFont="1" applyFill="1" applyBorder="1" applyAlignment="1">
      <alignment horizontal="right"/>
      <protection/>
    </xf>
    <xf numFmtId="172" fontId="62" fillId="0" borderId="0" xfId="16" applyNumberFormat="1" applyFont="1" applyFill="1">
      <alignment/>
      <protection/>
    </xf>
    <xf numFmtId="174" fontId="62" fillId="0" borderId="0" xfId="16" applyNumberFormat="1" applyFont="1" applyFill="1">
      <alignment/>
      <protection/>
    </xf>
    <xf numFmtId="172" fontId="68" fillId="0" borderId="11" xfId="16" applyNumberFormat="1" applyFont="1" applyFill="1" applyBorder="1" applyAlignment="1">
      <alignment horizontal="right"/>
      <protection/>
    </xf>
    <xf numFmtId="172" fontId="68" fillId="0" borderId="12" xfId="16" applyNumberFormat="1" applyFont="1" applyFill="1" applyBorder="1" applyAlignment="1">
      <alignment horizontal="right"/>
      <protection/>
    </xf>
    <xf numFmtId="172" fontId="70" fillId="0" borderId="11" xfId="16" applyNumberFormat="1" applyFont="1" applyFill="1" applyBorder="1" applyAlignment="1">
      <alignment horizontal="right"/>
      <protection/>
    </xf>
    <xf numFmtId="172" fontId="70" fillId="0" borderId="12" xfId="16" applyNumberFormat="1" applyFont="1" applyFill="1" applyBorder="1" applyAlignment="1">
      <alignment horizontal="right"/>
      <protection/>
    </xf>
    <xf numFmtId="174" fontId="70" fillId="0" borderId="11" xfId="16" applyNumberFormat="1" applyFont="1" applyBorder="1" applyAlignment="1" quotePrefix="1">
      <alignment horizontal="right"/>
      <protection/>
    </xf>
    <xf numFmtId="174" fontId="70" fillId="0" borderId="12" xfId="16" applyNumberFormat="1" applyFont="1" applyBorder="1" applyAlignment="1">
      <alignment horizontal="right"/>
      <protection/>
    </xf>
    <xf numFmtId="172" fontId="70" fillId="0" borderId="13" xfId="16" applyNumberFormat="1" applyFont="1" applyFill="1" applyBorder="1" applyAlignment="1">
      <alignment horizontal="right"/>
      <protection/>
    </xf>
    <xf numFmtId="172" fontId="70" fillId="0" borderId="23" xfId="16" applyNumberFormat="1" applyFont="1" applyFill="1" applyBorder="1" applyAlignment="1">
      <alignment horizontal="right"/>
      <protection/>
    </xf>
    <xf numFmtId="0" fontId="62" fillId="0" borderId="0" xfId="16" applyFont="1" applyFill="1" applyBorder="1">
      <alignment/>
      <protection/>
    </xf>
    <xf numFmtId="0" fontId="70" fillId="0" borderId="21" xfId="16" applyFont="1" applyFill="1" applyBorder="1" applyAlignment="1">
      <alignment horizontal="left" vertical="center"/>
      <protection/>
    </xf>
    <xf numFmtId="0" fontId="68" fillId="0" borderId="0" xfId="16" applyFont="1" applyFill="1" applyAlignment="1">
      <alignment horizontal="left" vertical="top" wrapText="1"/>
      <protection/>
    </xf>
    <xf numFmtId="0" fontId="76" fillId="34" borderId="31" xfId="59" applyFont="1" applyFill="1" applyBorder="1" applyAlignment="1">
      <alignment horizontal="center"/>
      <protection/>
    </xf>
    <xf numFmtId="0" fontId="76" fillId="34" borderId="16" xfId="16" applyFont="1" applyFill="1" applyBorder="1" applyAlignment="1">
      <alignment horizontal="left" vertical="center"/>
      <protection/>
    </xf>
    <xf numFmtId="0" fontId="76" fillId="34" borderId="17" xfId="16" applyFont="1" applyFill="1" applyBorder="1" applyAlignment="1">
      <alignment horizontal="left" vertical="center"/>
      <protection/>
    </xf>
    <xf numFmtId="0" fontId="76" fillId="34" borderId="11" xfId="16" applyFont="1" applyFill="1" applyBorder="1" applyAlignment="1">
      <alignment horizontal="right" vertical="center" wrapText="1"/>
      <protection/>
    </xf>
    <xf numFmtId="0" fontId="76" fillId="34" borderId="12" xfId="16" applyFont="1" applyFill="1" applyBorder="1" applyAlignment="1">
      <alignment horizontal="right" vertical="center"/>
      <protection/>
    </xf>
    <xf numFmtId="0" fontId="76" fillId="34" borderId="32" xfId="16" applyFont="1" applyFill="1" applyBorder="1" applyAlignment="1">
      <alignment horizontal="right" vertical="center"/>
      <protection/>
    </xf>
    <xf numFmtId="0" fontId="76" fillId="34" borderId="33" xfId="16" applyFont="1" applyFill="1" applyBorder="1" applyAlignment="1">
      <alignment horizontal="left" vertical="center"/>
      <protection/>
    </xf>
    <xf numFmtId="0" fontId="76" fillId="34" borderId="34" xfId="16" applyFont="1" applyFill="1" applyBorder="1" applyAlignment="1">
      <alignment horizontal="right" vertical="center" wrapText="1"/>
      <protection/>
    </xf>
    <xf numFmtId="0" fontId="78" fillId="0" borderId="0" xfId="16" applyFont="1" applyFill="1" applyAlignment="1">
      <alignment horizontal="left" wrapText="1"/>
      <protection/>
    </xf>
    <xf numFmtId="0" fontId="76" fillId="34" borderId="27" xfId="15" applyFont="1" applyFill="1" applyBorder="1" applyAlignment="1">
      <alignment horizontal="right" vertical="center"/>
      <protection/>
    </xf>
    <xf numFmtId="0" fontId="76" fillId="34" borderId="35" xfId="15" applyFont="1" applyFill="1" applyBorder="1" applyAlignment="1">
      <alignment horizontal="right" vertical="center"/>
      <protection/>
    </xf>
    <xf numFmtId="0" fontId="76" fillId="34" borderId="26" xfId="16" applyFont="1" applyFill="1" applyBorder="1" applyAlignment="1">
      <alignment horizontal="right" vertical="center" wrapText="1"/>
      <protection/>
    </xf>
    <xf numFmtId="0" fontId="76" fillId="34" borderId="23" xfId="16" applyFont="1" applyFill="1" applyBorder="1" applyAlignment="1">
      <alignment horizontal="right" vertical="center" wrapText="1"/>
      <protection/>
    </xf>
    <xf numFmtId="0" fontId="73" fillId="0" borderId="0" xfId="16" applyFont="1" applyFill="1" applyAlignment="1">
      <alignment horizontal="left" wrapText="1"/>
      <protection/>
    </xf>
    <xf numFmtId="0" fontId="76" fillId="34" borderId="25" xfId="15" applyFont="1" applyFill="1" applyBorder="1" applyAlignment="1">
      <alignment horizontal="right" vertical="center" wrapText="1"/>
      <protection/>
    </xf>
    <xf numFmtId="0" fontId="76" fillId="34" borderId="34" xfId="15" applyFont="1" applyFill="1" applyBorder="1" applyAlignment="1">
      <alignment horizontal="right" vertical="center" wrapText="1"/>
      <protection/>
    </xf>
    <xf numFmtId="0" fontId="76" fillId="34" borderId="16" xfId="16" applyFont="1" applyFill="1" applyBorder="1" applyAlignment="1">
      <alignment horizontal="left" vertical="center" wrapText="1"/>
      <protection/>
    </xf>
    <xf numFmtId="0" fontId="76" fillId="34" borderId="33" xfId="16" applyFont="1" applyFill="1" applyBorder="1" applyAlignment="1">
      <alignment horizontal="left" vertical="center" wrapText="1"/>
      <protection/>
    </xf>
    <xf numFmtId="0" fontId="63" fillId="0" borderId="0" xfId="60" applyFont="1" applyFill="1" applyAlignment="1">
      <alignment wrapText="1"/>
      <protection/>
    </xf>
    <xf numFmtId="0" fontId="62" fillId="0" borderId="0" xfId="60" applyFont="1" applyFill="1" applyAlignment="1">
      <alignment wrapText="1"/>
      <protection/>
    </xf>
    <xf numFmtId="0" fontId="76" fillId="34" borderId="25" xfId="65" applyFont="1" applyFill="1" applyBorder="1" applyAlignment="1">
      <alignment horizontal="left" vertical="center" wrapText="1"/>
      <protection/>
    </xf>
    <xf numFmtId="0" fontId="75" fillId="34" borderId="11" xfId="65" applyFont="1" applyFill="1" applyBorder="1" applyAlignment="1">
      <alignment horizontal="left" vertical="center" wrapText="1"/>
      <protection/>
    </xf>
    <xf numFmtId="14" fontId="76" fillId="34" borderId="26" xfId="65" applyNumberFormat="1" applyFont="1" applyFill="1" applyBorder="1" applyAlignment="1">
      <alignment horizontal="right" vertical="center" wrapText="1"/>
      <protection/>
    </xf>
    <xf numFmtId="0" fontId="76" fillId="34" borderId="12" xfId="65" applyFont="1" applyFill="1" applyBorder="1" applyAlignment="1">
      <alignment horizontal="right" vertical="center" wrapText="1"/>
      <protection/>
    </xf>
    <xf numFmtId="0" fontId="64" fillId="0" borderId="0" xfId="15" applyFont="1" applyFill="1" applyBorder="1" applyAlignment="1">
      <alignment horizontal="right" vertical="center"/>
      <protection/>
    </xf>
    <xf numFmtId="0" fontId="63" fillId="0" borderId="0" xfId="63" applyFont="1" applyFill="1" applyBorder="1" applyAlignment="1">
      <alignment horizontal="left" wrapText="1"/>
      <protection/>
    </xf>
    <xf numFmtId="0" fontId="62" fillId="0" borderId="0" xfId="63" applyFont="1" applyFill="1" applyBorder="1" applyAlignment="1">
      <alignment horizontal="left" wrapText="1"/>
      <protection/>
    </xf>
    <xf numFmtId="0" fontId="76" fillId="34" borderId="25" xfId="66" applyFont="1" applyFill="1" applyBorder="1" applyAlignment="1">
      <alignment horizontal="left" vertical="center" wrapText="1"/>
      <protection/>
    </xf>
    <xf numFmtId="0" fontId="75" fillId="34" borderId="13" xfId="66" applyFont="1" applyFill="1" applyBorder="1" applyAlignment="1">
      <alignment horizontal="left" vertical="center" wrapText="1"/>
      <protection/>
    </xf>
    <xf numFmtId="0" fontId="76" fillId="34" borderId="16" xfId="65" applyFont="1" applyFill="1" applyBorder="1" applyAlignment="1">
      <alignment horizontal="right" vertical="center" wrapText="1"/>
      <protection/>
    </xf>
    <xf numFmtId="0" fontId="76" fillId="34" borderId="18" xfId="65" applyFont="1" applyFill="1" applyBorder="1" applyAlignment="1">
      <alignment horizontal="right" vertical="center" wrapText="1"/>
      <protection/>
    </xf>
    <xf numFmtId="0" fontId="69" fillId="0" borderId="0" xfId="64" applyFont="1" applyFill="1" applyBorder="1" applyAlignment="1">
      <alignment horizontal="left" wrapText="1"/>
      <protection/>
    </xf>
    <xf numFmtId="0" fontId="76" fillId="34" borderId="36" xfId="15" applyFont="1" applyFill="1" applyBorder="1" applyAlignment="1">
      <alignment horizontal="right" vertical="center" wrapText="1"/>
      <protection/>
    </xf>
    <xf numFmtId="0" fontId="76" fillId="34" borderId="37" xfId="15" applyFont="1" applyFill="1" applyBorder="1" applyAlignment="1">
      <alignment horizontal="right" vertical="center" wrapText="1"/>
      <protection/>
    </xf>
    <xf numFmtId="0" fontId="76" fillId="34" borderId="16" xfId="64" applyFont="1" applyFill="1" applyBorder="1" applyAlignment="1">
      <alignment horizontal="left" vertical="center" wrapText="1"/>
      <protection/>
    </xf>
    <xf numFmtId="0" fontId="76" fillId="34" borderId="33" xfId="64" applyFont="1" applyFill="1" applyBorder="1" applyAlignment="1">
      <alignment horizontal="left" vertical="center" wrapText="1"/>
      <protection/>
    </xf>
    <xf numFmtId="0" fontId="76" fillId="34" borderId="28" xfId="15" applyFont="1" applyFill="1" applyBorder="1" applyAlignment="1">
      <alignment horizontal="right" vertical="center"/>
      <protection/>
    </xf>
    <xf numFmtId="0" fontId="76" fillId="34" borderId="29" xfId="15" applyFont="1" applyFill="1" applyBorder="1" applyAlignment="1">
      <alignment horizontal="right" vertical="center"/>
      <protection/>
    </xf>
    <xf numFmtId="0" fontId="76" fillId="34" borderId="38" xfId="15" applyFont="1" applyFill="1" applyBorder="1" applyAlignment="1">
      <alignment horizontal="right" vertical="center"/>
      <protection/>
    </xf>
    <xf numFmtId="0" fontId="76" fillId="34" borderId="39" xfId="15" applyFont="1" applyFill="1" applyBorder="1" applyAlignment="1">
      <alignment horizontal="right" vertical="center"/>
      <protection/>
    </xf>
    <xf numFmtId="0" fontId="76" fillId="34" borderId="18" xfId="64" applyFont="1" applyFill="1" applyBorder="1" applyAlignment="1">
      <alignment horizontal="left" vertical="center" wrapText="1"/>
      <protection/>
    </xf>
    <xf numFmtId="0" fontId="76" fillId="34" borderId="14" xfId="15" applyFont="1" applyFill="1" applyBorder="1" applyAlignment="1">
      <alignment horizontal="right" vertical="center"/>
      <protection/>
    </xf>
    <xf numFmtId="0" fontId="76" fillId="34" borderId="0" xfId="15" applyFont="1" applyFill="1" applyBorder="1" applyAlignment="1">
      <alignment horizontal="right" vertical="center"/>
      <protection/>
    </xf>
    <xf numFmtId="0" fontId="76" fillId="34" borderId="40" xfId="15" applyFont="1" applyFill="1" applyBorder="1" applyAlignment="1">
      <alignment horizontal="right" vertical="center"/>
      <protection/>
    </xf>
    <xf numFmtId="0" fontId="76" fillId="34" borderId="14" xfId="16" applyFont="1" applyFill="1" applyBorder="1" applyAlignment="1">
      <alignment horizontal="right" vertical="center"/>
      <protection/>
    </xf>
    <xf numFmtId="0" fontId="76" fillId="34" borderId="0" xfId="16" applyFont="1" applyFill="1" applyBorder="1" applyAlignment="1">
      <alignment horizontal="right" vertical="center"/>
      <protection/>
    </xf>
    <xf numFmtId="0" fontId="76" fillId="34" borderId="15" xfId="15" applyFont="1" applyFill="1" applyBorder="1" applyAlignment="1">
      <alignment horizontal="right" vertical="center"/>
      <protection/>
    </xf>
    <xf numFmtId="0" fontId="76" fillId="34" borderId="15" xfId="16" applyFont="1" applyFill="1" applyBorder="1" applyAlignment="1">
      <alignment horizontal="right" vertical="center"/>
      <protection/>
    </xf>
    <xf numFmtId="0" fontId="76" fillId="34" borderId="26" xfId="15" applyFont="1" applyFill="1" applyBorder="1" applyAlignment="1">
      <alignment horizontal="right" vertical="center"/>
      <protection/>
    </xf>
    <xf numFmtId="0" fontId="76" fillId="34" borderId="12" xfId="15" applyFont="1" applyFill="1" applyBorder="1" applyAlignment="1">
      <alignment horizontal="right" vertical="center"/>
      <protection/>
    </xf>
    <xf numFmtId="0" fontId="76" fillId="34" borderId="32" xfId="15" applyFont="1" applyFill="1" applyBorder="1" applyAlignment="1">
      <alignment horizontal="right" vertical="center"/>
      <protection/>
    </xf>
  </cellXfs>
  <cellStyles count="61">
    <cellStyle name="Normal" xfId="0"/>
    <cellStyle name="%" xfId="15"/>
    <cellStyle name="%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Check Cell" xfId="55"/>
    <cellStyle name="Input" xfId="56"/>
    <cellStyle name="Linked Cell" xfId="57"/>
    <cellStyle name="Neutral" xfId="58"/>
    <cellStyle name="Normal 2" xfId="59"/>
    <cellStyle name="Normal_Facts  Figures 2002 - 2005 EN 060223" xfId="60"/>
    <cellStyle name="Normal_Facts  Figures 2002 - 2005 EN 060223 2" xfId="61"/>
    <cellStyle name="Normal_Facts &amp; Figures 2000 - 2002" xfId="62"/>
    <cellStyle name="Normal_Sheet1" xfId="63"/>
    <cellStyle name="Normal_Sheet1 2" xfId="64"/>
    <cellStyle name="Normal_Sheet2" xfId="65"/>
    <cellStyle name="Normal_Sheet2 2" xfId="66"/>
    <cellStyle name="normální_Closing meeting 12 2007" xfId="67"/>
    <cellStyle name="Note" xfId="68"/>
    <cellStyle name="Output" xfId="69"/>
    <cellStyle name="Percent" xfId="70"/>
    <cellStyle name="Style 1"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acts&amp;Figures_O2CZ_2Q2017_c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nční služby"/>
      <sheetName val="Výsledkovka, Investice - konsol"/>
      <sheetName val="Regionální rozdělení"/>
      <sheetName val="CZ F+M Výnosy"/>
      <sheetName val="Náklady - konsol"/>
      <sheetName val="Rozvaha - konsol"/>
      <sheetName val="Peněžní toky - konsol"/>
      <sheetName val="Provozní"/>
      <sheetName val="Provozní čtvrtletně"/>
    </sheetNames>
    <sheetDataSet>
      <sheetData sheetId="1">
        <row r="7">
          <cell r="F7" t="str">
            <v>1H 2017</v>
          </cell>
          <cell r="J7" t="str">
            <v>2Q 2017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M39"/>
  <sheetViews>
    <sheetView showGridLines="0" tabSelected="1" view="pageBreakPreview" zoomScaleSheetLayoutView="100" zoomScalePageLayoutView="0" workbookViewId="0" topLeftCell="A1">
      <selection activeCell="B4" sqref="B4:J4"/>
    </sheetView>
  </sheetViews>
  <sheetFormatPr defaultColWidth="9.140625" defaultRowHeight="12.75"/>
  <cols>
    <col min="1" max="1" width="9.140625" style="329" customWidth="1"/>
    <col min="2" max="2" width="45.7109375" style="329" customWidth="1"/>
    <col min="3" max="6" width="9.140625" style="329" customWidth="1"/>
    <col min="7" max="7" width="11.00390625" style="329" customWidth="1"/>
    <col min="8" max="16384" width="9.140625" style="329" customWidth="1"/>
  </cols>
  <sheetData>
    <row r="2" spans="2:6" ht="12.75">
      <c r="B2" s="356" t="s">
        <v>197</v>
      </c>
      <c r="C2" s="356"/>
      <c r="D2" s="356"/>
      <c r="E2" s="356"/>
      <c r="F2" s="356"/>
    </row>
    <row r="4" spans="2:10" ht="150" customHeight="1">
      <c r="B4" s="347" t="s">
        <v>196</v>
      </c>
      <c r="C4" s="347"/>
      <c r="D4" s="347"/>
      <c r="E4" s="347"/>
      <c r="F4" s="347"/>
      <c r="G4" s="347"/>
      <c r="H4" s="347"/>
      <c r="I4" s="347"/>
      <c r="J4" s="347"/>
    </row>
    <row r="5" s="330" customFormat="1" ht="12.75"/>
    <row r="6" spans="4:10" s="330" customFormat="1" ht="12.75">
      <c r="D6" s="348" t="s">
        <v>194</v>
      </c>
      <c r="E6" s="348"/>
      <c r="F6" s="348"/>
      <c r="H6" s="348" t="s">
        <v>195</v>
      </c>
      <c r="I6" s="348"/>
      <c r="J6" s="348"/>
    </row>
    <row r="7" spans="2:10" ht="14.25" customHeight="1">
      <c r="B7" s="349" t="s">
        <v>53</v>
      </c>
      <c r="C7" s="331"/>
      <c r="D7" s="351" t="s">
        <v>13</v>
      </c>
      <c r="E7" s="352" t="str">
        <f>'[1]Výsledkovka, Investice - konsol'!J$7</f>
        <v>2Q 2017</v>
      </c>
      <c r="F7" s="352" t="str">
        <f>'[1]Výsledkovka, Investice - konsol'!F$7</f>
        <v>1H 2017</v>
      </c>
      <c r="H7" s="351" t="str">
        <f>D7</f>
        <v>1Q 2017</v>
      </c>
      <c r="I7" s="352" t="str">
        <f>E7</f>
        <v>2Q 2017</v>
      </c>
      <c r="J7" s="352" t="str">
        <f>F7</f>
        <v>1H 2017</v>
      </c>
    </row>
    <row r="8" spans="2:10" ht="14.25" customHeight="1">
      <c r="B8" s="354"/>
      <c r="C8" s="331"/>
      <c r="D8" s="355"/>
      <c r="E8" s="353"/>
      <c r="F8" s="353"/>
      <c r="H8" s="355"/>
      <c r="I8" s="353"/>
      <c r="J8" s="353"/>
    </row>
    <row r="9" spans="2:13" ht="14.25" customHeight="1">
      <c r="B9" s="289" t="s">
        <v>54</v>
      </c>
      <c r="C9" s="332"/>
      <c r="D9" s="333">
        <v>2670</v>
      </c>
      <c r="E9" s="334">
        <v>2587</v>
      </c>
      <c r="F9" s="334">
        <v>5257</v>
      </c>
      <c r="H9" s="333">
        <v>2657.5</v>
      </c>
      <c r="I9" s="334">
        <v>2587</v>
      </c>
      <c r="J9" s="334">
        <v>5244.5</v>
      </c>
      <c r="K9" s="335"/>
      <c r="L9" s="335"/>
      <c r="M9" s="336"/>
    </row>
    <row r="10" spans="2:13" ht="14.25" customHeight="1">
      <c r="B10" s="282" t="s">
        <v>55</v>
      </c>
      <c r="C10" s="332"/>
      <c r="D10" s="337">
        <v>653</v>
      </c>
      <c r="E10" s="338">
        <v>620</v>
      </c>
      <c r="F10" s="338">
        <v>1273</v>
      </c>
      <c r="H10" s="337">
        <v>653</v>
      </c>
      <c r="I10" s="338">
        <v>620</v>
      </c>
      <c r="J10" s="338">
        <v>1273</v>
      </c>
      <c r="K10" s="335"/>
      <c r="L10" s="335"/>
      <c r="M10" s="336"/>
    </row>
    <row r="11" spans="2:13" ht="14.25" customHeight="1">
      <c r="B11" s="282" t="s">
        <v>56</v>
      </c>
      <c r="C11" s="332"/>
      <c r="D11" s="337">
        <v>253</v>
      </c>
      <c r="E11" s="338">
        <v>248</v>
      </c>
      <c r="F11" s="338">
        <v>501</v>
      </c>
      <c r="H11" s="337">
        <v>253</v>
      </c>
      <c r="I11" s="338">
        <v>248</v>
      </c>
      <c r="J11" s="338">
        <v>501</v>
      </c>
      <c r="K11" s="335"/>
      <c r="L11" s="335"/>
      <c r="M11" s="336"/>
    </row>
    <row r="12" spans="2:13" ht="14.25" customHeight="1">
      <c r="B12" s="282" t="s">
        <v>184</v>
      </c>
      <c r="C12" s="332"/>
      <c r="D12" s="337">
        <v>1265</v>
      </c>
      <c r="E12" s="338">
        <v>1261</v>
      </c>
      <c r="F12" s="338">
        <v>2526</v>
      </c>
      <c r="H12" s="337">
        <v>1265</v>
      </c>
      <c r="I12" s="338">
        <v>1261</v>
      </c>
      <c r="J12" s="338">
        <v>2526</v>
      </c>
      <c r="K12" s="335"/>
      <c r="L12" s="335"/>
      <c r="M12" s="336"/>
    </row>
    <row r="13" spans="2:13" ht="14.25" customHeight="1">
      <c r="B13" s="282" t="s">
        <v>1</v>
      </c>
      <c r="C13" s="332"/>
      <c r="D13" s="337">
        <v>408</v>
      </c>
      <c r="E13" s="338">
        <v>370</v>
      </c>
      <c r="F13" s="338">
        <v>778</v>
      </c>
      <c r="H13" s="337">
        <v>395.5</v>
      </c>
      <c r="I13" s="338">
        <v>370</v>
      </c>
      <c r="J13" s="338">
        <v>765.5</v>
      </c>
      <c r="K13" s="335"/>
      <c r="L13" s="335"/>
      <c r="M13" s="336"/>
    </row>
    <row r="14" spans="2:13" ht="14.25" customHeight="1">
      <c r="B14" s="282" t="s">
        <v>185</v>
      </c>
      <c r="C14" s="332"/>
      <c r="D14" s="337">
        <v>91</v>
      </c>
      <c r="E14" s="338">
        <v>88</v>
      </c>
      <c r="F14" s="338">
        <v>180</v>
      </c>
      <c r="H14" s="337">
        <v>91</v>
      </c>
      <c r="I14" s="338">
        <v>88</v>
      </c>
      <c r="J14" s="338">
        <v>179</v>
      </c>
      <c r="K14" s="335"/>
      <c r="L14" s="335"/>
      <c r="M14" s="336"/>
    </row>
    <row r="15" spans="2:13" ht="14.25" customHeight="1">
      <c r="B15" s="283" t="s">
        <v>59</v>
      </c>
      <c r="C15" s="332"/>
      <c r="D15" s="339">
        <v>86</v>
      </c>
      <c r="E15" s="340">
        <v>7</v>
      </c>
      <c r="F15" s="340">
        <v>93</v>
      </c>
      <c r="H15" s="339">
        <v>46</v>
      </c>
      <c r="I15" s="340">
        <v>13</v>
      </c>
      <c r="J15" s="340">
        <v>59</v>
      </c>
      <c r="K15" s="335"/>
      <c r="L15" s="335"/>
      <c r="M15" s="336"/>
    </row>
    <row r="16" spans="2:13" ht="5.25" customHeight="1">
      <c r="B16" s="283"/>
      <c r="C16" s="332"/>
      <c r="D16" s="341" t="s">
        <v>0</v>
      </c>
      <c r="E16" s="342" t="s">
        <v>0</v>
      </c>
      <c r="F16" s="342" t="s">
        <v>0</v>
      </c>
      <c r="H16" s="341" t="s">
        <v>0</v>
      </c>
      <c r="I16" s="342" t="s">
        <v>0</v>
      </c>
      <c r="J16" s="342" t="s">
        <v>0</v>
      </c>
      <c r="K16" s="335"/>
      <c r="L16" s="335"/>
      <c r="M16" s="336"/>
    </row>
    <row r="17" spans="2:13" ht="14.25" customHeight="1">
      <c r="B17" s="285" t="s">
        <v>60</v>
      </c>
      <c r="C17" s="332"/>
      <c r="D17" s="343">
        <v>2756</v>
      </c>
      <c r="E17" s="344">
        <v>2594</v>
      </c>
      <c r="F17" s="344">
        <v>5350</v>
      </c>
      <c r="H17" s="343">
        <v>2703.5</v>
      </c>
      <c r="I17" s="344">
        <v>2600</v>
      </c>
      <c r="J17" s="344">
        <v>5303.5</v>
      </c>
      <c r="K17" s="335"/>
      <c r="L17" s="335"/>
      <c r="M17" s="336"/>
    </row>
    <row r="18" ht="8.25" customHeight="1">
      <c r="B18" s="286"/>
    </row>
    <row r="19" ht="14.25" customHeight="1">
      <c r="B19" s="345"/>
    </row>
    <row r="20" spans="4:10" s="330" customFormat="1" ht="12.75">
      <c r="D20" s="348" t="s">
        <v>194</v>
      </c>
      <c r="E20" s="348"/>
      <c r="F20" s="348"/>
      <c r="H20" s="348" t="s">
        <v>195</v>
      </c>
      <c r="I20" s="348"/>
      <c r="J20" s="348"/>
    </row>
    <row r="21" spans="2:10" ht="12.75" customHeight="1">
      <c r="B21" s="349" t="s">
        <v>63</v>
      </c>
      <c r="C21" s="331"/>
      <c r="D21" s="351" t="str">
        <f>D7</f>
        <v>1Q 2017</v>
      </c>
      <c r="E21" s="351" t="str">
        <f>E7</f>
        <v>2Q 2017</v>
      </c>
      <c r="F21" s="352" t="str">
        <f>F7</f>
        <v>1H 2017</v>
      </c>
      <c r="H21" s="351" t="str">
        <f>D21</f>
        <v>1Q 2017</v>
      </c>
      <c r="I21" s="352" t="str">
        <f>E21</f>
        <v>2Q 2017</v>
      </c>
      <c r="J21" s="352" t="str">
        <f>F21</f>
        <v>1H 2017</v>
      </c>
    </row>
    <row r="22" spans="2:10" ht="12.75">
      <c r="B22" s="354"/>
      <c r="C22" s="331"/>
      <c r="D22" s="351"/>
      <c r="E22" s="351"/>
      <c r="F22" s="352"/>
      <c r="H22" s="355"/>
      <c r="I22" s="353"/>
      <c r="J22" s="353"/>
    </row>
    <row r="23" spans="2:13" ht="14.25" customHeight="1">
      <c r="B23" s="289" t="s">
        <v>54</v>
      </c>
      <c r="C23" s="332"/>
      <c r="D23" s="339">
        <v>4426</v>
      </c>
      <c r="E23" s="340">
        <v>4564</v>
      </c>
      <c r="F23" s="340">
        <v>8990</v>
      </c>
      <c r="G23" s="335"/>
      <c r="H23" s="339">
        <v>4451</v>
      </c>
      <c r="I23" s="340">
        <v>4538</v>
      </c>
      <c r="J23" s="340">
        <v>8989</v>
      </c>
      <c r="K23" s="335"/>
      <c r="L23" s="335"/>
      <c r="M23" s="336"/>
    </row>
    <row r="24" spans="2:13" ht="14.25" customHeight="1">
      <c r="B24" s="282" t="s">
        <v>64</v>
      </c>
      <c r="C24" s="332"/>
      <c r="D24" s="337">
        <v>3654</v>
      </c>
      <c r="E24" s="338">
        <v>3687</v>
      </c>
      <c r="F24" s="338">
        <v>7341</v>
      </c>
      <c r="H24" s="337">
        <v>3654</v>
      </c>
      <c r="I24" s="338">
        <v>3687</v>
      </c>
      <c r="J24" s="338">
        <v>7341</v>
      </c>
      <c r="K24" s="335"/>
      <c r="L24" s="335"/>
      <c r="M24" s="336"/>
    </row>
    <row r="25" spans="2:13" ht="14.25" customHeight="1">
      <c r="B25" s="290" t="s">
        <v>186</v>
      </c>
      <c r="C25" s="332"/>
      <c r="D25" s="337">
        <v>2112</v>
      </c>
      <c r="E25" s="338">
        <v>2098</v>
      </c>
      <c r="F25" s="338">
        <v>4210</v>
      </c>
      <c r="H25" s="337">
        <v>2112</v>
      </c>
      <c r="I25" s="338">
        <v>2098</v>
      </c>
      <c r="J25" s="338">
        <v>4210</v>
      </c>
      <c r="K25" s="335"/>
      <c r="L25" s="335"/>
      <c r="M25" s="336"/>
    </row>
    <row r="26" spans="2:13" ht="14.25" customHeight="1">
      <c r="B26" s="290" t="s">
        <v>187</v>
      </c>
      <c r="C26" s="332"/>
      <c r="D26" s="337">
        <v>199</v>
      </c>
      <c r="E26" s="338">
        <v>201</v>
      </c>
      <c r="F26" s="338">
        <v>399</v>
      </c>
      <c r="H26" s="337">
        <v>199</v>
      </c>
      <c r="I26" s="338">
        <v>201</v>
      </c>
      <c r="J26" s="338">
        <v>400</v>
      </c>
      <c r="K26" s="335"/>
      <c r="L26" s="335"/>
      <c r="M26" s="336"/>
    </row>
    <row r="27" spans="2:13" ht="14.25" customHeight="1">
      <c r="B27" s="290" t="s">
        <v>188</v>
      </c>
      <c r="C27" s="332"/>
      <c r="D27" s="337">
        <v>1343</v>
      </c>
      <c r="E27" s="338">
        <v>1388</v>
      </c>
      <c r="F27" s="338">
        <v>2732</v>
      </c>
      <c r="H27" s="337">
        <v>1343</v>
      </c>
      <c r="I27" s="338">
        <v>1388</v>
      </c>
      <c r="J27" s="338">
        <v>2731</v>
      </c>
      <c r="K27" s="335"/>
      <c r="L27" s="335"/>
      <c r="M27" s="336"/>
    </row>
    <row r="28" spans="2:13" ht="14.25" customHeight="1">
      <c r="B28" s="282" t="s">
        <v>189</v>
      </c>
      <c r="C28" s="332"/>
      <c r="D28" s="337">
        <v>565</v>
      </c>
      <c r="E28" s="338">
        <v>572</v>
      </c>
      <c r="F28" s="338">
        <v>1138</v>
      </c>
      <c r="H28" s="337">
        <v>565</v>
      </c>
      <c r="I28" s="338">
        <v>572</v>
      </c>
      <c r="J28" s="338">
        <v>1137</v>
      </c>
      <c r="K28" s="335"/>
      <c r="L28" s="335"/>
      <c r="M28" s="336"/>
    </row>
    <row r="29" spans="2:13" ht="14.25" customHeight="1">
      <c r="B29" s="97" t="s">
        <v>190</v>
      </c>
      <c r="C29" s="332"/>
      <c r="D29" s="337">
        <v>7</v>
      </c>
      <c r="E29" s="338">
        <v>69</v>
      </c>
      <c r="F29" s="338">
        <v>76</v>
      </c>
      <c r="H29" s="337">
        <v>32</v>
      </c>
      <c r="I29" s="338">
        <v>44</v>
      </c>
      <c r="J29" s="338">
        <v>76</v>
      </c>
      <c r="K29" s="335"/>
      <c r="L29" s="335"/>
      <c r="M29" s="336"/>
    </row>
    <row r="30" spans="2:13" ht="16.5" customHeight="1">
      <c r="B30" s="97" t="s">
        <v>192</v>
      </c>
      <c r="C30" s="332"/>
      <c r="D30" s="337">
        <v>200</v>
      </c>
      <c r="E30" s="338">
        <v>235</v>
      </c>
      <c r="F30" s="338">
        <v>435</v>
      </c>
      <c r="H30" s="337">
        <v>200</v>
      </c>
      <c r="I30" s="338">
        <v>235</v>
      </c>
      <c r="J30" s="338">
        <v>435</v>
      </c>
      <c r="K30" s="335"/>
      <c r="L30" s="335"/>
      <c r="M30" s="336"/>
    </row>
    <row r="31" spans="2:13" ht="16.5" customHeight="1">
      <c r="B31" s="283" t="s">
        <v>59</v>
      </c>
      <c r="C31" s="332"/>
      <c r="D31" s="339">
        <v>347</v>
      </c>
      <c r="E31" s="340">
        <v>449</v>
      </c>
      <c r="F31" s="340">
        <v>796</v>
      </c>
      <c r="H31" s="339">
        <v>387</v>
      </c>
      <c r="I31" s="340">
        <v>455</v>
      </c>
      <c r="J31" s="340">
        <v>842</v>
      </c>
      <c r="K31" s="335"/>
      <c r="L31" s="335"/>
      <c r="M31" s="336"/>
    </row>
    <row r="32" spans="2:12" ht="4.5" customHeight="1">
      <c r="B32" s="283"/>
      <c r="C32" s="332"/>
      <c r="D32" s="339" t="s">
        <v>0</v>
      </c>
      <c r="E32" s="340" t="s">
        <v>0</v>
      </c>
      <c r="F32" s="340" t="s">
        <v>0</v>
      </c>
      <c r="H32" s="339" t="s">
        <v>0</v>
      </c>
      <c r="I32" s="340" t="s">
        <v>0</v>
      </c>
      <c r="J32" s="340" t="s">
        <v>0</v>
      </c>
      <c r="K32" s="335"/>
      <c r="L32" s="335"/>
    </row>
    <row r="33" spans="2:13" ht="14.25" customHeight="1">
      <c r="B33" s="285" t="s">
        <v>60</v>
      </c>
      <c r="C33" s="332"/>
      <c r="D33" s="343">
        <v>4772</v>
      </c>
      <c r="E33" s="344">
        <v>5013</v>
      </c>
      <c r="F33" s="344">
        <v>9785</v>
      </c>
      <c r="H33" s="343">
        <v>4838</v>
      </c>
      <c r="I33" s="344">
        <v>4993</v>
      </c>
      <c r="J33" s="344">
        <v>9831</v>
      </c>
      <c r="K33" s="335"/>
      <c r="L33" s="335"/>
      <c r="M33" s="336"/>
    </row>
    <row r="34" spans="2:8" ht="6" customHeight="1">
      <c r="B34" s="332"/>
      <c r="C34" s="332"/>
      <c r="D34" s="332"/>
      <c r="E34" s="332"/>
      <c r="G34" s="332"/>
      <c r="H34" s="332"/>
    </row>
    <row r="36" spans="4:10" s="330" customFormat="1" ht="12.75">
      <c r="D36" s="348" t="s">
        <v>194</v>
      </c>
      <c r="E36" s="348"/>
      <c r="F36" s="348"/>
      <c r="H36" s="348" t="s">
        <v>195</v>
      </c>
      <c r="I36" s="348"/>
      <c r="J36" s="348"/>
    </row>
    <row r="37" spans="2:10" ht="14.25" customHeight="1">
      <c r="B37" s="349" t="s">
        <v>193</v>
      </c>
      <c r="D37" s="351" t="s">
        <v>13</v>
      </c>
      <c r="E37" s="351" t="s">
        <v>16</v>
      </c>
      <c r="F37" s="352" t="s">
        <v>15</v>
      </c>
      <c r="G37" s="335"/>
      <c r="H37" s="351" t="s">
        <v>13</v>
      </c>
      <c r="I37" s="351" t="s">
        <v>16</v>
      </c>
      <c r="J37" s="352" t="s">
        <v>15</v>
      </c>
    </row>
    <row r="38" spans="2:10" ht="14.25" customHeight="1">
      <c r="B38" s="350"/>
      <c r="D38" s="351"/>
      <c r="E38" s="351"/>
      <c r="F38" s="352"/>
      <c r="H38" s="351"/>
      <c r="I38" s="351"/>
      <c r="J38" s="352"/>
    </row>
    <row r="39" spans="2:13" ht="14.25" customHeight="1">
      <c r="B39" s="346" t="s">
        <v>23</v>
      </c>
      <c r="C39" s="332"/>
      <c r="D39" s="343">
        <v>7528</v>
      </c>
      <c r="E39" s="344">
        <v>7607</v>
      </c>
      <c r="F39" s="344">
        <v>15135</v>
      </c>
      <c r="H39" s="343">
        <v>7541.5</v>
      </c>
      <c r="I39" s="344">
        <v>7593</v>
      </c>
      <c r="J39" s="344">
        <v>15134.5</v>
      </c>
      <c r="K39" s="335"/>
      <c r="L39" s="335"/>
      <c r="M39" s="336"/>
    </row>
  </sheetData>
  <sheetProtection/>
  <mergeCells count="29">
    <mergeCell ref="B2:F2"/>
    <mergeCell ref="D6:F6"/>
    <mergeCell ref="H6:J6"/>
    <mergeCell ref="B7:B8"/>
    <mergeCell ref="D7:D8"/>
    <mergeCell ref="E7:E8"/>
    <mergeCell ref="F7:F8"/>
    <mergeCell ref="H7:H8"/>
    <mergeCell ref="I7:I8"/>
    <mergeCell ref="J7:J8"/>
    <mergeCell ref="D20:F20"/>
    <mergeCell ref="H20:J20"/>
    <mergeCell ref="B21:B22"/>
    <mergeCell ref="D21:D22"/>
    <mergeCell ref="E21:E22"/>
    <mergeCell ref="F21:F22"/>
    <mergeCell ref="H21:H22"/>
    <mergeCell ref="I21:I22"/>
    <mergeCell ref="J21:J22"/>
    <mergeCell ref="B4:J4"/>
    <mergeCell ref="D36:F36"/>
    <mergeCell ref="H36:J36"/>
    <mergeCell ref="B37:B38"/>
    <mergeCell ref="D37:D38"/>
    <mergeCell ref="E37:E38"/>
    <mergeCell ref="F37:F38"/>
    <mergeCell ref="H37:H38"/>
    <mergeCell ref="I37:I38"/>
    <mergeCell ref="J37:J38"/>
  </mergeCells>
  <printOptions/>
  <pageMargins left="0.7480314960629921" right="0.7480314960629921" top="0.984251968503937" bottom="0.984251968503937" header="0.5118110236220472" footer="0.5118110236220472"/>
  <pageSetup fitToHeight="1" fitToWidth="1" horizontalDpi="600" verticalDpi="600" orientation="landscape" paperSize="9" scale="70" r:id="rId2"/>
  <headerFooter alignWithMargins="0">
    <oddHeader>&amp;L&amp;14&amp;K002060O2 Czech Republic  - FACTS AND FIGURES&amp;R&amp;G</oddHeader>
    <oddFooter>&amp;L&amp;"Arial,tučné"&amp;K03-047Investor Relations&amp;"Arial,obyčejné"
Tel. +420 271 462 076, +420 271 462 169&amp;C&amp;K03-047email: investor_relations@o2.cz</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B1:M35"/>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1" customWidth="1"/>
    <col min="2" max="2" width="51.00390625" style="1" customWidth="1"/>
    <col min="3" max="4" width="9.140625" style="1" customWidth="1"/>
    <col min="5" max="5" width="11.00390625" style="1" customWidth="1"/>
    <col min="6" max="6" width="9.140625" style="1" customWidth="1"/>
    <col min="7" max="7" width="11.8515625" style="1" customWidth="1"/>
    <col min="8" max="8" width="9.140625" style="1" customWidth="1"/>
    <col min="9" max="9" width="11.00390625" style="1" customWidth="1"/>
    <col min="10" max="10" width="9.140625" style="1" customWidth="1"/>
    <col min="11" max="11" width="11.8515625" style="1" customWidth="1"/>
    <col min="12" max="16384" width="9.140625" style="1" customWidth="1"/>
  </cols>
  <sheetData>
    <row r="1" spans="2:11" ht="12.75">
      <c r="B1" s="2"/>
      <c r="C1" s="2"/>
      <c r="D1" s="2"/>
      <c r="E1" s="2"/>
      <c r="F1" s="2"/>
      <c r="G1" s="2"/>
      <c r="H1" s="2"/>
      <c r="I1" s="2"/>
      <c r="J1" s="2"/>
      <c r="K1" s="2"/>
    </row>
    <row r="2" spans="2:11" ht="32.25" customHeight="1">
      <c r="B2" s="361" t="s">
        <v>18</v>
      </c>
      <c r="C2" s="361"/>
      <c r="D2" s="361"/>
      <c r="E2" s="361"/>
      <c r="F2" s="361"/>
      <c r="G2" s="361"/>
      <c r="H2" s="361"/>
      <c r="I2" s="270"/>
      <c r="J2" s="258"/>
      <c r="K2" s="258"/>
    </row>
    <row r="3" spans="2:11" ht="16.5" customHeight="1">
      <c r="B3" s="271" t="s">
        <v>19</v>
      </c>
      <c r="C3" s="272"/>
      <c r="D3" s="272"/>
      <c r="E3" s="272"/>
      <c r="F3" s="272"/>
      <c r="G3" s="272"/>
      <c r="H3" s="272"/>
      <c r="I3" s="270"/>
      <c r="J3" s="66"/>
      <c r="K3" s="66"/>
    </row>
    <row r="4" spans="2:11" ht="16.5" customHeight="1">
      <c r="B4" s="273" t="s">
        <v>20</v>
      </c>
      <c r="C4" s="272"/>
      <c r="D4" s="272"/>
      <c r="E4" s="272"/>
      <c r="F4" s="272"/>
      <c r="G4" s="272"/>
      <c r="H4" s="272"/>
      <c r="I4" s="270"/>
      <c r="J4" s="66"/>
      <c r="K4" s="66"/>
    </row>
    <row r="5" spans="2:11" ht="12.75" customHeight="1">
      <c r="B5" s="361" t="s">
        <v>21</v>
      </c>
      <c r="C5" s="361"/>
      <c r="D5" s="361"/>
      <c r="E5" s="361"/>
      <c r="F5" s="361"/>
      <c r="G5" s="361"/>
      <c r="H5" s="361"/>
      <c r="I5" s="361"/>
      <c r="J5" s="201"/>
      <c r="K5" s="201"/>
    </row>
    <row r="6" spans="2:11" ht="12.75">
      <c r="B6" s="2"/>
      <c r="C6" s="2"/>
      <c r="D6" s="2"/>
      <c r="E6" s="2"/>
      <c r="F6" s="2"/>
      <c r="G6" s="2"/>
      <c r="H6" s="2"/>
      <c r="I6" s="2"/>
      <c r="J6" s="2"/>
      <c r="K6" s="2"/>
    </row>
    <row r="7" spans="2:11" ht="12.75" customHeight="1">
      <c r="B7" s="349" t="s">
        <v>22</v>
      </c>
      <c r="C7" s="2"/>
      <c r="D7" s="2"/>
      <c r="E7" s="362" t="s">
        <v>14</v>
      </c>
      <c r="F7" s="357" t="s">
        <v>15</v>
      </c>
      <c r="G7" s="359" t="s">
        <v>43</v>
      </c>
      <c r="H7" s="2"/>
      <c r="I7" s="362" t="s">
        <v>9</v>
      </c>
      <c r="J7" s="357" t="s">
        <v>16</v>
      </c>
      <c r="K7" s="359" t="s">
        <v>44</v>
      </c>
    </row>
    <row r="8" spans="2:11" ht="12.75">
      <c r="B8" s="354"/>
      <c r="C8" s="2"/>
      <c r="D8" s="2"/>
      <c r="E8" s="363"/>
      <c r="F8" s="358"/>
      <c r="G8" s="360"/>
      <c r="H8" s="2"/>
      <c r="I8" s="363"/>
      <c r="J8" s="358"/>
      <c r="K8" s="360"/>
    </row>
    <row r="9" spans="2:13" ht="14.25" customHeight="1">
      <c r="B9" s="274" t="s">
        <v>23</v>
      </c>
      <c r="C9" s="66"/>
      <c r="D9" s="67"/>
      <c r="E9" s="78">
        <v>18223</v>
      </c>
      <c r="F9" s="84">
        <v>18487</v>
      </c>
      <c r="G9" s="87">
        <v>0.014</v>
      </c>
      <c r="H9" s="67"/>
      <c r="I9" s="78">
        <v>9192</v>
      </c>
      <c r="J9" s="84">
        <v>9263</v>
      </c>
      <c r="K9" s="87">
        <v>0.008</v>
      </c>
      <c r="M9" s="158"/>
    </row>
    <row r="10" spans="2:13" ht="14.25" customHeight="1">
      <c r="B10" s="275" t="s">
        <v>24</v>
      </c>
      <c r="C10" s="66"/>
      <c r="D10" s="67"/>
      <c r="E10" s="79">
        <v>29</v>
      </c>
      <c r="F10" s="74">
        <v>29</v>
      </c>
      <c r="G10" s="88">
        <v>-0.014</v>
      </c>
      <c r="H10" s="67"/>
      <c r="I10" s="79">
        <v>12</v>
      </c>
      <c r="J10" s="74">
        <v>6</v>
      </c>
      <c r="K10" s="88">
        <v>-0.477</v>
      </c>
      <c r="M10" s="158"/>
    </row>
    <row r="11" spans="2:13" ht="14.25" customHeight="1">
      <c r="B11" s="276" t="s">
        <v>25</v>
      </c>
      <c r="C11" s="66"/>
      <c r="D11" s="67"/>
      <c r="E11" s="80">
        <v>18252</v>
      </c>
      <c r="F11" s="73">
        <v>18516</v>
      </c>
      <c r="G11" s="89">
        <v>0.014</v>
      </c>
      <c r="H11" s="67"/>
      <c r="I11" s="80">
        <v>9204</v>
      </c>
      <c r="J11" s="73">
        <v>9269</v>
      </c>
      <c r="K11" s="89">
        <v>0.007</v>
      </c>
      <c r="M11" s="158"/>
    </row>
    <row r="12" spans="2:13" ht="14.25" customHeight="1">
      <c r="B12" s="275" t="s">
        <v>26</v>
      </c>
      <c r="C12" s="66"/>
      <c r="D12" s="67"/>
      <c r="E12" s="79">
        <v>149</v>
      </c>
      <c r="F12" s="74">
        <v>182</v>
      </c>
      <c r="G12" s="88">
        <v>0.226</v>
      </c>
      <c r="H12" s="67"/>
      <c r="I12" s="79">
        <v>84</v>
      </c>
      <c r="J12" s="74">
        <v>92</v>
      </c>
      <c r="K12" s="88">
        <v>0.093</v>
      </c>
      <c r="M12" s="158"/>
    </row>
    <row r="13" spans="2:13" ht="14.25" customHeight="1">
      <c r="B13" s="275" t="s">
        <v>27</v>
      </c>
      <c r="C13" s="66"/>
      <c r="D13" s="67"/>
      <c r="E13" s="79">
        <v>-9388</v>
      </c>
      <c r="F13" s="74">
        <v>-9436</v>
      </c>
      <c r="G13" s="88">
        <v>0.005</v>
      </c>
      <c r="H13" s="67"/>
      <c r="I13" s="79">
        <v>-4706</v>
      </c>
      <c r="J13" s="74">
        <v>-4703</v>
      </c>
      <c r="K13" s="88">
        <v>-0.001</v>
      </c>
      <c r="M13" s="158"/>
    </row>
    <row r="14" spans="2:13" ht="14.25" customHeight="1">
      <c r="B14" s="275" t="s">
        <v>28</v>
      </c>
      <c r="C14" s="66"/>
      <c r="D14" s="67"/>
      <c r="E14" s="79">
        <v>-3969</v>
      </c>
      <c r="F14" s="74">
        <v>-4166</v>
      </c>
      <c r="G14" s="88">
        <v>0.05</v>
      </c>
      <c r="H14" s="67"/>
      <c r="I14" s="79">
        <v>-1992</v>
      </c>
      <c r="J14" s="74">
        <v>-2089</v>
      </c>
      <c r="K14" s="88">
        <v>0.049</v>
      </c>
      <c r="M14" s="158"/>
    </row>
    <row r="15" spans="2:13" ht="14.25" customHeight="1">
      <c r="B15" s="275" t="s">
        <v>29</v>
      </c>
      <c r="C15" s="66"/>
      <c r="D15" s="67"/>
      <c r="E15" s="79">
        <v>9</v>
      </c>
      <c r="F15" s="74">
        <v>-3</v>
      </c>
      <c r="G15" s="90">
        <v>-1.355</v>
      </c>
      <c r="I15" s="79">
        <v>-41</v>
      </c>
      <c r="J15" s="74">
        <v>-9</v>
      </c>
      <c r="K15" s="90">
        <v>-0.787</v>
      </c>
      <c r="M15" s="158"/>
    </row>
    <row r="16" spans="2:13" ht="14.25" customHeight="1">
      <c r="B16" s="276" t="s">
        <v>3</v>
      </c>
      <c r="C16" s="66"/>
      <c r="D16" s="67"/>
      <c r="E16" s="80">
        <v>5053</v>
      </c>
      <c r="F16" s="73">
        <v>5093</v>
      </c>
      <c r="G16" s="89">
        <v>0.008</v>
      </c>
      <c r="I16" s="80">
        <v>2550</v>
      </c>
      <c r="J16" s="73">
        <v>2560</v>
      </c>
      <c r="K16" s="89">
        <v>0.004</v>
      </c>
      <c r="M16" s="158"/>
    </row>
    <row r="17" spans="2:13" ht="14.25" customHeight="1">
      <c r="B17" s="277" t="s">
        <v>30</v>
      </c>
      <c r="C17" s="68"/>
      <c r="D17" s="67"/>
      <c r="E17" s="81">
        <v>0.277</v>
      </c>
      <c r="F17" s="85">
        <v>0.275</v>
      </c>
      <c r="G17" s="222">
        <v>-0.2</v>
      </c>
      <c r="I17" s="81">
        <v>0.277</v>
      </c>
      <c r="J17" s="85">
        <v>0.276</v>
      </c>
      <c r="K17" s="222">
        <v>-0.1</v>
      </c>
      <c r="M17" s="158"/>
    </row>
    <row r="18" spans="2:13" ht="14.25" customHeight="1">
      <c r="B18" s="275" t="s">
        <v>31</v>
      </c>
      <c r="C18" s="68"/>
      <c r="D18" s="67"/>
      <c r="E18" s="79">
        <v>-116</v>
      </c>
      <c r="F18" s="74">
        <v>0</v>
      </c>
      <c r="G18" s="90" t="s">
        <v>17</v>
      </c>
      <c r="H18" s="67"/>
      <c r="I18" s="79">
        <v>-99</v>
      </c>
      <c r="J18" s="74">
        <v>1</v>
      </c>
      <c r="K18" s="90" t="s">
        <v>17</v>
      </c>
      <c r="M18" s="158"/>
    </row>
    <row r="19" spans="2:13" ht="14.25" customHeight="1">
      <c r="B19" s="275" t="s">
        <v>32</v>
      </c>
      <c r="C19" s="66"/>
      <c r="D19" s="67"/>
      <c r="E19" s="79">
        <v>-1657</v>
      </c>
      <c r="F19" s="74">
        <v>-1672</v>
      </c>
      <c r="G19" s="90">
        <v>0.009</v>
      </c>
      <c r="H19" s="67"/>
      <c r="I19" s="79">
        <v>-772</v>
      </c>
      <c r="J19" s="74">
        <v>-802</v>
      </c>
      <c r="K19" s="90">
        <v>0.039</v>
      </c>
      <c r="M19" s="158"/>
    </row>
    <row r="20" spans="2:13" ht="14.25" customHeight="1">
      <c r="B20" s="276" t="s">
        <v>33</v>
      </c>
      <c r="C20" s="66"/>
      <c r="D20" s="67"/>
      <c r="E20" s="80">
        <v>3280</v>
      </c>
      <c r="F20" s="73">
        <v>3421</v>
      </c>
      <c r="G20" s="89">
        <v>0.043</v>
      </c>
      <c r="H20" s="67"/>
      <c r="I20" s="80">
        <v>1679</v>
      </c>
      <c r="J20" s="73">
        <v>1759</v>
      </c>
      <c r="K20" s="89">
        <v>0.048</v>
      </c>
      <c r="M20" s="158"/>
    </row>
    <row r="21" spans="2:13" ht="14.25" customHeight="1">
      <c r="B21" s="275" t="s">
        <v>34</v>
      </c>
      <c r="C21" s="66"/>
      <c r="D21" s="67"/>
      <c r="E21" s="79">
        <v>-39</v>
      </c>
      <c r="F21" s="74">
        <v>-52</v>
      </c>
      <c r="G21" s="90">
        <v>0.323</v>
      </c>
      <c r="H21" s="67"/>
      <c r="I21" s="79">
        <v>-23</v>
      </c>
      <c r="J21" s="74">
        <v>-35</v>
      </c>
      <c r="K21" s="90">
        <v>0.492</v>
      </c>
      <c r="M21" s="158"/>
    </row>
    <row r="22" spans="2:13" ht="14.25" customHeight="1">
      <c r="B22" s="275" t="s">
        <v>35</v>
      </c>
      <c r="C22" s="66"/>
      <c r="D22" s="67"/>
      <c r="E22" s="79">
        <v>-5</v>
      </c>
      <c r="F22" s="74">
        <v>-3</v>
      </c>
      <c r="G22" s="90">
        <v>-0.404</v>
      </c>
      <c r="H22" s="67"/>
      <c r="I22" s="79">
        <v>-1</v>
      </c>
      <c r="J22" s="74">
        <v>-4</v>
      </c>
      <c r="K22" s="90" t="s">
        <v>17</v>
      </c>
      <c r="M22" s="158"/>
    </row>
    <row r="23" spans="2:13" ht="14.25" customHeight="1">
      <c r="B23" s="276" t="s">
        <v>36</v>
      </c>
      <c r="C23" s="66"/>
      <c r="D23" s="67"/>
      <c r="E23" s="80">
        <v>3236</v>
      </c>
      <c r="F23" s="73">
        <v>3366</v>
      </c>
      <c r="G23" s="89">
        <v>0.041</v>
      </c>
      <c r="H23" s="67"/>
      <c r="I23" s="80">
        <v>1656</v>
      </c>
      <c r="J23" s="73">
        <v>1721</v>
      </c>
      <c r="K23" s="89">
        <v>0.04</v>
      </c>
      <c r="M23" s="158"/>
    </row>
    <row r="24" spans="2:13" ht="14.25" customHeight="1">
      <c r="B24" s="275" t="s">
        <v>37</v>
      </c>
      <c r="C24" s="66"/>
      <c r="D24" s="67"/>
      <c r="E24" s="79">
        <v>-683</v>
      </c>
      <c r="F24" s="74">
        <v>-734</v>
      </c>
      <c r="G24" s="91">
        <v>0.074</v>
      </c>
      <c r="H24" s="67"/>
      <c r="I24" s="79">
        <v>-347</v>
      </c>
      <c r="J24" s="74">
        <v>-374</v>
      </c>
      <c r="K24" s="91">
        <v>0.076</v>
      </c>
      <c r="M24" s="158"/>
    </row>
    <row r="25" spans="2:13" ht="14.25" customHeight="1">
      <c r="B25" s="276" t="s">
        <v>38</v>
      </c>
      <c r="C25" s="66"/>
      <c r="D25" s="67"/>
      <c r="E25" s="80">
        <v>2553</v>
      </c>
      <c r="F25" s="73">
        <v>2632</v>
      </c>
      <c r="G25" s="89">
        <v>0.032</v>
      </c>
      <c r="I25" s="80">
        <v>1308</v>
      </c>
      <c r="J25" s="73">
        <v>1347</v>
      </c>
      <c r="K25" s="89">
        <v>0.03</v>
      </c>
      <c r="M25" s="158"/>
    </row>
    <row r="26" spans="2:11" ht="7.5" customHeight="1">
      <c r="B26" s="276"/>
      <c r="C26" s="66"/>
      <c r="D26" s="67"/>
      <c r="E26" s="80" t="s">
        <v>0</v>
      </c>
      <c r="F26" s="73" t="s">
        <v>0</v>
      </c>
      <c r="G26" s="92"/>
      <c r="I26" s="80" t="s">
        <v>0</v>
      </c>
      <c r="J26" s="73" t="s">
        <v>0</v>
      </c>
      <c r="K26" s="92"/>
    </row>
    <row r="27" spans="2:13" ht="14.25" customHeight="1">
      <c r="B27" s="278" t="s">
        <v>39</v>
      </c>
      <c r="C27" s="66"/>
      <c r="D27" s="67"/>
      <c r="E27" s="83">
        <v>2553</v>
      </c>
      <c r="F27" s="86">
        <v>2632</v>
      </c>
      <c r="G27" s="93">
        <v>0.032</v>
      </c>
      <c r="I27" s="83">
        <v>1308</v>
      </c>
      <c r="J27" s="86">
        <v>1347</v>
      </c>
      <c r="K27" s="93">
        <v>0.03</v>
      </c>
      <c r="M27" s="158"/>
    </row>
    <row r="28" spans="2:13" ht="14.25" customHeight="1">
      <c r="B28" s="272"/>
      <c r="C28" s="66"/>
      <c r="D28" s="66"/>
      <c r="E28" s="66"/>
      <c r="F28" s="66"/>
      <c r="G28" s="66"/>
      <c r="I28" s="66"/>
      <c r="J28" s="66"/>
      <c r="K28" s="66"/>
      <c r="M28" s="158"/>
    </row>
    <row r="29" spans="2:13" ht="14.25" customHeight="1">
      <c r="B29" s="279" t="s">
        <v>40</v>
      </c>
      <c r="C29" s="69"/>
      <c r="D29" s="69"/>
      <c r="E29" s="94">
        <v>1129</v>
      </c>
      <c r="F29" s="95">
        <v>1232</v>
      </c>
      <c r="G29" s="96">
        <v>0.092</v>
      </c>
      <c r="H29" s="69"/>
      <c r="I29" s="94">
        <v>672</v>
      </c>
      <c r="J29" s="95">
        <v>779</v>
      </c>
      <c r="K29" s="96">
        <v>0.16</v>
      </c>
      <c r="M29" s="158"/>
    </row>
    <row r="30" spans="2:11" ht="9.75" customHeight="1">
      <c r="B30" s="5"/>
      <c r="C30" s="2"/>
      <c r="D30" s="2"/>
      <c r="E30" s="2"/>
      <c r="F30" s="2"/>
      <c r="G30" s="2"/>
      <c r="H30" s="2"/>
      <c r="I30" s="2"/>
      <c r="J30" s="2"/>
      <c r="K30" s="2"/>
    </row>
    <row r="31" spans="2:13" ht="13.5" customHeight="1">
      <c r="B31" s="280" t="s">
        <v>41</v>
      </c>
      <c r="C31" s="75"/>
      <c r="D31" s="75"/>
      <c r="E31" s="75"/>
      <c r="F31" s="75"/>
      <c r="G31" s="75"/>
      <c r="H31" s="75"/>
      <c r="I31" s="75"/>
      <c r="J31" s="75"/>
      <c r="K31" s="75"/>
      <c r="L31" s="75"/>
      <c r="M31" s="75"/>
    </row>
    <row r="32" spans="2:13" ht="14.25" customHeight="1">
      <c r="B32" s="280" t="s">
        <v>42</v>
      </c>
      <c r="C32" s="66"/>
      <c r="D32" s="66"/>
      <c r="E32" s="66"/>
      <c r="F32" s="66"/>
      <c r="G32" s="66"/>
      <c r="H32" s="66"/>
      <c r="I32" s="66"/>
      <c r="J32" s="66"/>
      <c r="K32" s="66"/>
      <c r="L32" s="66"/>
      <c r="M32" s="66"/>
    </row>
    <row r="33" ht="14.25" customHeight="1">
      <c r="B33" s="71"/>
    </row>
    <row r="35" ht="13.5">
      <c r="B35" s="70"/>
    </row>
  </sheetData>
  <sheetProtection/>
  <mergeCells count="9">
    <mergeCell ref="J7:J8"/>
    <mergeCell ref="K7:K8"/>
    <mergeCell ref="B5:I5"/>
    <mergeCell ref="B7:B8"/>
    <mergeCell ref="B2:H2"/>
    <mergeCell ref="E7:E8"/>
    <mergeCell ref="F7:F8"/>
    <mergeCell ref="G7:G8"/>
    <mergeCell ref="I7:I8"/>
  </mergeCells>
  <printOptions/>
  <pageMargins left="0.7480314960629921" right="0.7480314960629921" top="0.984251968503937" bottom="0.984251968503937" header="0.5118110236220472" footer="0.5118110236220472"/>
  <pageSetup fitToHeight="1" fitToWidth="1" horizontalDpi="600" verticalDpi="600" orientation="landscape" paperSize="9" scale="78"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B2:P26"/>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4" customWidth="1"/>
    <col min="2" max="2" width="45.7109375" style="4" customWidth="1"/>
    <col min="3" max="4" width="9.140625" style="4" customWidth="1"/>
    <col min="5" max="5" width="11.00390625" style="4" customWidth="1"/>
    <col min="6" max="6" width="9.140625" style="4" customWidth="1"/>
    <col min="7" max="7" width="12.00390625" style="4" customWidth="1"/>
    <col min="8" max="8" width="9.140625" style="4" customWidth="1"/>
    <col min="9" max="9" width="11.00390625" style="4" customWidth="1"/>
    <col min="10" max="10" width="9.140625" style="4" customWidth="1"/>
    <col min="11" max="11" width="12.00390625" style="4" customWidth="1"/>
    <col min="12" max="16384" width="9.140625" style="4" customWidth="1"/>
  </cols>
  <sheetData>
    <row r="2" spans="2:11" ht="14.25" customHeight="1">
      <c r="B2" s="349" t="s">
        <v>45</v>
      </c>
      <c r="C2" s="2"/>
      <c r="D2" s="2"/>
      <c r="E2" s="362" t="s">
        <v>14</v>
      </c>
      <c r="F2" s="357" t="s">
        <v>15</v>
      </c>
      <c r="G2" s="359" t="s">
        <v>43</v>
      </c>
      <c r="H2" s="2"/>
      <c r="I2" s="362" t="s">
        <v>9</v>
      </c>
      <c r="J2" s="357" t="s">
        <v>16</v>
      </c>
      <c r="K2" s="359" t="s">
        <v>44</v>
      </c>
    </row>
    <row r="3" spans="2:11" ht="14.25" customHeight="1">
      <c r="B3" s="350"/>
      <c r="C3" s="2"/>
      <c r="D3" s="2"/>
      <c r="E3" s="363"/>
      <c r="F3" s="358"/>
      <c r="G3" s="360"/>
      <c r="H3" s="2"/>
      <c r="I3" s="363"/>
      <c r="J3" s="358"/>
      <c r="K3" s="360"/>
    </row>
    <row r="4" spans="2:16" ht="14.25" customHeight="1">
      <c r="B4" s="281" t="s">
        <v>23</v>
      </c>
      <c r="C4" s="68"/>
      <c r="D4" s="72"/>
      <c r="E4" s="98">
        <v>15104</v>
      </c>
      <c r="F4" s="99">
        <v>15135</v>
      </c>
      <c r="G4" s="105">
        <v>0.002</v>
      </c>
      <c r="H4" s="72"/>
      <c r="I4" s="98">
        <v>7642</v>
      </c>
      <c r="J4" s="99">
        <v>7608</v>
      </c>
      <c r="K4" s="105">
        <v>-0.004</v>
      </c>
      <c r="N4" s="159"/>
      <c r="O4" s="159"/>
      <c r="P4" s="160"/>
    </row>
    <row r="5" spans="2:16" ht="14.25" customHeight="1">
      <c r="B5" s="282" t="s">
        <v>46</v>
      </c>
      <c r="C5" s="68"/>
      <c r="D5" s="72"/>
      <c r="E5" s="79">
        <v>5651</v>
      </c>
      <c r="F5" s="100">
        <v>5350</v>
      </c>
      <c r="G5" s="91">
        <v>-0.053</v>
      </c>
      <c r="H5" s="72"/>
      <c r="I5" s="79">
        <v>2823</v>
      </c>
      <c r="J5" s="100">
        <v>2594</v>
      </c>
      <c r="K5" s="91">
        <v>-0.081</v>
      </c>
      <c r="P5" s="160"/>
    </row>
    <row r="6" spans="2:16" ht="14.25" customHeight="1">
      <c r="B6" s="282" t="s">
        <v>47</v>
      </c>
      <c r="C6" s="68"/>
      <c r="D6" s="72"/>
      <c r="E6" s="79">
        <v>9453</v>
      </c>
      <c r="F6" s="100">
        <v>9785</v>
      </c>
      <c r="G6" s="91">
        <v>0.035</v>
      </c>
      <c r="H6" s="72"/>
      <c r="I6" s="79">
        <v>4819</v>
      </c>
      <c r="J6" s="100">
        <v>5013</v>
      </c>
      <c r="K6" s="91">
        <v>0.04</v>
      </c>
      <c r="P6" s="160"/>
    </row>
    <row r="7" spans="2:16" ht="14.25" customHeight="1">
      <c r="B7" s="283" t="s">
        <v>3</v>
      </c>
      <c r="C7" s="68"/>
      <c r="D7" s="72"/>
      <c r="E7" s="80">
        <v>3941</v>
      </c>
      <c r="F7" s="101">
        <v>6962</v>
      </c>
      <c r="G7" s="106">
        <v>0.005</v>
      </c>
      <c r="H7" s="72"/>
      <c r="I7" s="80">
        <v>1992</v>
      </c>
      <c r="J7" s="101">
        <v>1992</v>
      </c>
      <c r="K7" s="106">
        <v>0</v>
      </c>
      <c r="P7" s="160"/>
    </row>
    <row r="8" spans="2:16" ht="14.25" customHeight="1">
      <c r="B8" s="284" t="s">
        <v>48</v>
      </c>
      <c r="C8" s="68"/>
      <c r="D8" s="72"/>
      <c r="E8" s="214">
        <v>0.261</v>
      </c>
      <c r="F8" s="215">
        <v>0.262</v>
      </c>
      <c r="G8" s="233">
        <v>0.1</v>
      </c>
      <c r="H8" s="72"/>
      <c r="I8" s="214">
        <v>0.261</v>
      </c>
      <c r="J8" s="215">
        <v>0.262</v>
      </c>
      <c r="K8" s="233">
        <v>0.1</v>
      </c>
      <c r="P8" s="160"/>
    </row>
    <row r="9" spans="2:16" ht="14.25" customHeight="1">
      <c r="B9" s="285" t="s">
        <v>49</v>
      </c>
      <c r="C9" s="68"/>
      <c r="D9" s="72"/>
      <c r="E9" s="103">
        <v>878</v>
      </c>
      <c r="F9" s="104">
        <v>875</v>
      </c>
      <c r="G9" s="107">
        <v>-0.003</v>
      </c>
      <c r="H9" s="72"/>
      <c r="I9" s="103">
        <v>514</v>
      </c>
      <c r="J9" s="104">
        <v>568</v>
      </c>
      <c r="K9" s="107">
        <v>0.105</v>
      </c>
      <c r="P9" s="160"/>
    </row>
    <row r="10" ht="8.25" customHeight="1">
      <c r="B10" s="286"/>
    </row>
    <row r="11" ht="14.25" customHeight="1">
      <c r="B11" s="287" t="s">
        <v>50</v>
      </c>
    </row>
    <row r="12" spans="2:12" ht="14.25" customHeight="1">
      <c r="B12" s="75"/>
      <c r="C12" s="7"/>
      <c r="D12" s="7"/>
      <c r="E12" s="7"/>
      <c r="F12" s="7"/>
      <c r="G12" s="7"/>
      <c r="H12" s="7"/>
      <c r="I12" s="7"/>
      <c r="J12" s="7"/>
      <c r="K12" s="7"/>
      <c r="L12" s="7"/>
    </row>
    <row r="13" ht="14.25" customHeight="1">
      <c r="B13" s="8"/>
    </row>
    <row r="14" spans="2:11" ht="14.25" customHeight="1">
      <c r="B14" s="349" t="s">
        <v>51</v>
      </c>
      <c r="C14" s="2"/>
      <c r="D14" s="2"/>
      <c r="E14" s="362" t="s">
        <v>14</v>
      </c>
      <c r="F14" s="357" t="s">
        <v>15</v>
      </c>
      <c r="G14" s="359" t="s">
        <v>43</v>
      </c>
      <c r="H14" s="2"/>
      <c r="I14" s="362" t="s">
        <v>9</v>
      </c>
      <c r="J14" s="357" t="s">
        <v>16</v>
      </c>
      <c r="K14" s="359" t="s">
        <v>44</v>
      </c>
    </row>
    <row r="15" spans="2:11" ht="14.25" customHeight="1">
      <c r="B15" s="350"/>
      <c r="C15" s="2"/>
      <c r="D15" s="2"/>
      <c r="E15" s="363"/>
      <c r="F15" s="358"/>
      <c r="G15" s="360"/>
      <c r="H15" s="2"/>
      <c r="I15" s="363"/>
      <c r="J15" s="358"/>
      <c r="K15" s="360"/>
    </row>
    <row r="16" spans="2:16" ht="14.25" customHeight="1">
      <c r="B16" s="281" t="s">
        <v>23</v>
      </c>
      <c r="C16" s="68"/>
      <c r="D16" s="72"/>
      <c r="E16" s="98">
        <v>3208</v>
      </c>
      <c r="F16" s="99">
        <v>3466</v>
      </c>
      <c r="G16" s="105">
        <v>0.08</v>
      </c>
      <c r="H16" s="72"/>
      <c r="I16" s="98">
        <v>1595</v>
      </c>
      <c r="J16" s="99">
        <v>1736</v>
      </c>
      <c r="K16" s="105">
        <v>0.088</v>
      </c>
      <c r="N16" s="159"/>
      <c r="O16" s="159"/>
      <c r="P16" s="160"/>
    </row>
    <row r="17" spans="2:16" ht="14.25" customHeight="1">
      <c r="B17" s="282" t="s">
        <v>46</v>
      </c>
      <c r="C17" s="68"/>
      <c r="D17" s="72"/>
      <c r="E17" s="79">
        <v>2</v>
      </c>
      <c r="F17" s="100">
        <v>19</v>
      </c>
      <c r="G17" s="91" t="s">
        <v>17</v>
      </c>
      <c r="H17" s="72"/>
      <c r="I17" s="79">
        <v>1</v>
      </c>
      <c r="J17" s="100">
        <v>10</v>
      </c>
      <c r="K17" s="91" t="s">
        <v>17</v>
      </c>
      <c r="P17" s="160"/>
    </row>
    <row r="18" spans="2:16" ht="14.25" customHeight="1">
      <c r="B18" s="282" t="s">
        <v>47</v>
      </c>
      <c r="C18" s="68"/>
      <c r="D18" s="72"/>
      <c r="E18" s="79">
        <v>3206</v>
      </c>
      <c r="F18" s="100">
        <v>3447</v>
      </c>
      <c r="G18" s="91">
        <v>0.075</v>
      </c>
      <c r="H18" s="72"/>
      <c r="I18" s="79">
        <v>1594</v>
      </c>
      <c r="J18" s="100">
        <v>1726</v>
      </c>
      <c r="K18" s="91">
        <v>0.083</v>
      </c>
      <c r="P18" s="160"/>
    </row>
    <row r="19" spans="2:16" ht="14.25" customHeight="1">
      <c r="B19" s="283" t="s">
        <v>3</v>
      </c>
      <c r="C19" s="68"/>
      <c r="D19" s="72"/>
      <c r="E19" s="80">
        <v>1112</v>
      </c>
      <c r="F19" s="101">
        <v>1131</v>
      </c>
      <c r="G19" s="106">
        <v>0.017</v>
      </c>
      <c r="H19" s="72"/>
      <c r="I19" s="80">
        <v>558</v>
      </c>
      <c r="J19" s="101">
        <v>569</v>
      </c>
      <c r="K19" s="106">
        <v>0.02</v>
      </c>
      <c r="P19" s="160"/>
    </row>
    <row r="20" spans="2:16" ht="14.25" customHeight="1">
      <c r="B20" s="284" t="s">
        <v>48</v>
      </c>
      <c r="C20" s="68"/>
      <c r="D20" s="72"/>
      <c r="E20" s="214">
        <v>0.347</v>
      </c>
      <c r="F20" s="215">
        <v>0.326</v>
      </c>
      <c r="G20" s="233">
        <v>-2.1</v>
      </c>
      <c r="H20" s="72"/>
      <c r="I20" s="214">
        <v>0.35</v>
      </c>
      <c r="J20" s="215">
        <v>0.328</v>
      </c>
      <c r="K20" s="233">
        <v>-2.2</v>
      </c>
      <c r="P20" s="160"/>
    </row>
    <row r="21" spans="2:16" ht="14.25" customHeight="1">
      <c r="B21" s="285" t="s">
        <v>49</v>
      </c>
      <c r="C21" s="68"/>
      <c r="D21" s="72"/>
      <c r="E21" s="103">
        <v>251</v>
      </c>
      <c r="F21" s="104">
        <v>357</v>
      </c>
      <c r="G21" s="107">
        <v>0.422</v>
      </c>
      <c r="H21" s="72"/>
      <c r="I21" s="103">
        <v>158</v>
      </c>
      <c r="J21" s="104">
        <v>211</v>
      </c>
      <c r="K21" s="107">
        <v>0.338</v>
      </c>
      <c r="P21" s="160"/>
    </row>
    <row r="22" ht="8.25" customHeight="1">
      <c r="B22" s="286"/>
    </row>
    <row r="23" spans="2:10" ht="16.5" customHeight="1">
      <c r="B23" s="288" t="s">
        <v>52</v>
      </c>
      <c r="E23" s="223">
        <v>27.04</v>
      </c>
      <c r="F23" s="223">
        <v>26.78</v>
      </c>
      <c r="I23" s="223">
        <v>27.04</v>
      </c>
      <c r="J23" s="223">
        <v>26.55</v>
      </c>
    </row>
    <row r="24" ht="8.25" customHeight="1">
      <c r="B24" s="286"/>
    </row>
    <row r="25" ht="14.25" customHeight="1">
      <c r="B25" s="287" t="s">
        <v>199</v>
      </c>
    </row>
    <row r="26" ht="17.25" customHeight="1">
      <c r="B26" s="5"/>
    </row>
    <row r="28" ht="28.5" customHeight="1"/>
  </sheetData>
  <sheetProtection/>
  <mergeCells count="14">
    <mergeCell ref="B14:B15"/>
    <mergeCell ref="E14:E15"/>
    <mergeCell ref="F14:F15"/>
    <mergeCell ref="G14:G15"/>
    <mergeCell ref="B2:B3"/>
    <mergeCell ref="E2:E3"/>
    <mergeCell ref="F2:F3"/>
    <mergeCell ref="G2:G3"/>
    <mergeCell ref="I2:I3"/>
    <mergeCell ref="J2:J3"/>
    <mergeCell ref="K2:K3"/>
    <mergeCell ref="I14:I15"/>
    <mergeCell ref="J14:J15"/>
    <mergeCell ref="K14:K15"/>
  </mergeCells>
  <printOptions/>
  <pageMargins left="0.7480314960629921" right="0.7480314960629921" top="0.984251968503937" bottom="0.984251968503937" header="0.5118110236220472" footer="0.5118110236220472"/>
  <pageSetup fitToHeight="1" fitToWidth="1" horizontalDpi="600" verticalDpi="600" orientation="landscape" paperSize="9" scale="80" r:id="rId2"/>
  <headerFooter alignWithMargins="0">
    <oddHeader>&amp;L&amp;14&amp;K002060O2 Czech Republic  - FACTS AND FIGURES&amp;R&amp;G</oddHeader>
    <oddFooter>&amp;L&amp;"Arial,tučné"&amp;K03-047Investor Relations&amp;"Arial,obyčejné"
Tel. +420 271 462 076, +420 271 462 169&amp;C&amp;K03-047email: investor_relations@o2.cz</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B2:P35"/>
  <sheetViews>
    <sheetView showGridLines="0" view="pageBreakPreview" zoomScaleSheetLayoutView="100" zoomScalePageLayoutView="0" workbookViewId="0" topLeftCell="A12">
      <selection activeCell="B34" sqref="B34"/>
    </sheetView>
  </sheetViews>
  <sheetFormatPr defaultColWidth="9.140625" defaultRowHeight="12.75"/>
  <cols>
    <col min="1" max="1" width="9.140625" style="4" customWidth="1"/>
    <col min="2" max="2" width="45.7109375" style="4" customWidth="1"/>
    <col min="3" max="4" width="9.140625" style="4" customWidth="1"/>
    <col min="5" max="5" width="11.00390625" style="4" customWidth="1"/>
    <col min="6" max="6" width="9.140625" style="4" customWidth="1"/>
    <col min="7" max="7" width="12.00390625" style="4" customWidth="1"/>
    <col min="8" max="8" width="9.140625" style="4" customWidth="1"/>
    <col min="9" max="9" width="11.00390625" style="4" customWidth="1"/>
    <col min="10" max="10" width="9.140625" style="4" customWidth="1"/>
    <col min="11" max="11" width="12.00390625" style="4" customWidth="1"/>
    <col min="12" max="16384" width="9.140625" style="4" customWidth="1"/>
  </cols>
  <sheetData>
    <row r="2" spans="2:11" ht="14.25" customHeight="1">
      <c r="B2" s="349" t="s">
        <v>53</v>
      </c>
      <c r="C2" s="2"/>
      <c r="D2" s="2"/>
      <c r="E2" s="362" t="s">
        <v>14</v>
      </c>
      <c r="F2" s="357" t="s">
        <v>15</v>
      </c>
      <c r="G2" s="359" t="s">
        <v>43</v>
      </c>
      <c r="H2" s="2"/>
      <c r="I2" s="362" t="s">
        <v>9</v>
      </c>
      <c r="J2" s="357" t="s">
        <v>16</v>
      </c>
      <c r="K2" s="359" t="s">
        <v>44</v>
      </c>
    </row>
    <row r="3" spans="2:11" ht="14.25" customHeight="1">
      <c r="B3" s="354"/>
      <c r="C3" s="2"/>
      <c r="D3" s="2"/>
      <c r="E3" s="363"/>
      <c r="F3" s="358"/>
      <c r="G3" s="360"/>
      <c r="H3" s="2"/>
      <c r="I3" s="363"/>
      <c r="J3" s="358"/>
      <c r="K3" s="360"/>
    </row>
    <row r="4" spans="2:16" ht="14.25" customHeight="1">
      <c r="B4" s="289" t="s">
        <v>54</v>
      </c>
      <c r="C4" s="68"/>
      <c r="D4" s="72"/>
      <c r="E4" s="98">
        <v>5536</v>
      </c>
      <c r="F4" s="99">
        <v>5257</v>
      </c>
      <c r="G4" s="105">
        <v>-0.05</v>
      </c>
      <c r="H4" s="72"/>
      <c r="I4" s="98">
        <v>2765</v>
      </c>
      <c r="J4" s="99">
        <v>2587</v>
      </c>
      <c r="K4" s="105">
        <v>-0.064</v>
      </c>
      <c r="N4" s="159"/>
      <c r="O4" s="159"/>
      <c r="P4" s="160"/>
    </row>
    <row r="5" spans="2:16" ht="14.25" customHeight="1">
      <c r="B5" s="282" t="s">
        <v>55</v>
      </c>
      <c r="C5" s="68"/>
      <c r="D5" s="72"/>
      <c r="E5" s="79">
        <v>1393</v>
      </c>
      <c r="F5" s="100">
        <v>1273</v>
      </c>
      <c r="G5" s="91">
        <v>-0.086</v>
      </c>
      <c r="H5" s="72"/>
      <c r="I5" s="79">
        <v>704</v>
      </c>
      <c r="J5" s="100">
        <v>620</v>
      </c>
      <c r="K5" s="91">
        <v>-0.119</v>
      </c>
      <c r="P5" s="160"/>
    </row>
    <row r="6" spans="2:16" ht="14.25" customHeight="1">
      <c r="B6" s="282" t="s">
        <v>56</v>
      </c>
      <c r="C6" s="68"/>
      <c r="D6" s="72"/>
      <c r="E6" s="79">
        <v>526</v>
      </c>
      <c r="F6" s="100">
        <v>501</v>
      </c>
      <c r="G6" s="91">
        <v>-0.048</v>
      </c>
      <c r="H6" s="72"/>
      <c r="I6" s="79">
        <v>258</v>
      </c>
      <c r="J6" s="100">
        <v>248</v>
      </c>
      <c r="K6" s="91">
        <v>-0.04</v>
      </c>
      <c r="P6" s="160"/>
    </row>
    <row r="7" spans="2:16" ht="14.25" customHeight="1">
      <c r="B7" s="282" t="s">
        <v>57</v>
      </c>
      <c r="C7" s="68"/>
      <c r="D7" s="72"/>
      <c r="E7" s="79">
        <v>2543</v>
      </c>
      <c r="F7" s="100">
        <v>2526</v>
      </c>
      <c r="G7" s="91">
        <v>-0.007</v>
      </c>
      <c r="H7" s="72"/>
      <c r="I7" s="79">
        <v>1266</v>
      </c>
      <c r="J7" s="100">
        <v>1261</v>
      </c>
      <c r="K7" s="91">
        <v>-0.004</v>
      </c>
      <c r="P7" s="160"/>
    </row>
    <row r="8" spans="2:16" ht="14.25" customHeight="1">
      <c r="B8" s="282" t="s">
        <v>1</v>
      </c>
      <c r="C8" s="68"/>
      <c r="D8" s="72"/>
      <c r="E8" s="79">
        <v>832</v>
      </c>
      <c r="F8" s="100">
        <v>777</v>
      </c>
      <c r="G8" s="91">
        <v>-0.066</v>
      </c>
      <c r="H8" s="72"/>
      <c r="I8" s="79">
        <v>421</v>
      </c>
      <c r="J8" s="100">
        <v>370</v>
      </c>
      <c r="K8" s="91">
        <v>-0.122</v>
      </c>
      <c r="P8" s="160"/>
    </row>
    <row r="9" spans="2:16" ht="14.25" customHeight="1">
      <c r="B9" s="282" t="s">
        <v>58</v>
      </c>
      <c r="C9" s="68"/>
      <c r="D9" s="72"/>
      <c r="E9" s="79">
        <v>242</v>
      </c>
      <c r="F9" s="100">
        <v>180</v>
      </c>
      <c r="G9" s="91">
        <v>-0.256</v>
      </c>
      <c r="H9" s="72"/>
      <c r="I9" s="79">
        <v>116</v>
      </c>
      <c r="J9" s="100">
        <v>88</v>
      </c>
      <c r="K9" s="91">
        <v>-0.239</v>
      </c>
      <c r="P9" s="160"/>
    </row>
    <row r="10" spans="2:16" ht="14.25" customHeight="1">
      <c r="B10" s="283" t="s">
        <v>59</v>
      </c>
      <c r="C10" s="68"/>
      <c r="D10" s="72"/>
      <c r="E10" s="80">
        <v>115</v>
      </c>
      <c r="F10" s="101">
        <v>93</v>
      </c>
      <c r="G10" s="106">
        <v>-0.192</v>
      </c>
      <c r="H10" s="72"/>
      <c r="I10" s="80">
        <v>58</v>
      </c>
      <c r="J10" s="101">
        <v>7</v>
      </c>
      <c r="K10" s="106">
        <v>-0.873</v>
      </c>
      <c r="P10" s="160"/>
    </row>
    <row r="11" spans="2:16" ht="5.25" customHeight="1">
      <c r="B11" s="283"/>
      <c r="C11" s="68"/>
      <c r="D11" s="72"/>
      <c r="E11" s="102" t="s">
        <v>0</v>
      </c>
      <c r="F11" s="82" t="s">
        <v>0</v>
      </c>
      <c r="G11" s="92"/>
      <c r="H11" s="72"/>
      <c r="I11" s="102" t="s">
        <v>0</v>
      </c>
      <c r="J11" s="82" t="s">
        <v>0</v>
      </c>
      <c r="K11" s="92"/>
      <c r="P11" s="160"/>
    </row>
    <row r="12" spans="2:16" ht="14.25" customHeight="1">
      <c r="B12" s="285" t="s">
        <v>60</v>
      </c>
      <c r="C12" s="68"/>
      <c r="D12" s="72"/>
      <c r="E12" s="103">
        <v>5651</v>
      </c>
      <c r="F12" s="104">
        <v>5350</v>
      </c>
      <c r="G12" s="107">
        <v>-0.053</v>
      </c>
      <c r="H12" s="72"/>
      <c r="I12" s="103">
        <v>2823</v>
      </c>
      <c r="J12" s="104">
        <v>2594</v>
      </c>
      <c r="K12" s="107">
        <v>-0.081</v>
      </c>
      <c r="P12" s="160"/>
    </row>
    <row r="13" ht="8.25" customHeight="1">
      <c r="B13" s="286"/>
    </row>
    <row r="14" ht="14.25" customHeight="1">
      <c r="B14" s="287" t="s">
        <v>61</v>
      </c>
    </row>
    <row r="15" spans="2:12" ht="14.25" customHeight="1">
      <c r="B15" s="287" t="s">
        <v>62</v>
      </c>
      <c r="C15" s="7"/>
      <c r="D15" s="7"/>
      <c r="E15" s="7"/>
      <c r="F15" s="7"/>
      <c r="G15" s="7"/>
      <c r="H15" s="7"/>
      <c r="I15" s="7"/>
      <c r="J15" s="7"/>
      <c r="K15" s="7"/>
      <c r="L15" s="7"/>
    </row>
    <row r="16" ht="14.25" customHeight="1">
      <c r="B16" s="8"/>
    </row>
    <row r="17" spans="2:11" ht="12.75" customHeight="1">
      <c r="B17" s="349" t="s">
        <v>63</v>
      </c>
      <c r="C17" s="2"/>
      <c r="D17" s="2"/>
      <c r="E17" s="362" t="s">
        <v>14</v>
      </c>
      <c r="F17" s="357" t="s">
        <v>15</v>
      </c>
      <c r="G17" s="359" t="s">
        <v>43</v>
      </c>
      <c r="H17" s="2"/>
      <c r="I17" s="362" t="s">
        <v>9</v>
      </c>
      <c r="J17" s="357" t="s">
        <v>16</v>
      </c>
      <c r="K17" s="359" t="s">
        <v>44</v>
      </c>
    </row>
    <row r="18" spans="2:11" ht="12.75">
      <c r="B18" s="354"/>
      <c r="C18" s="2"/>
      <c r="D18" s="2"/>
      <c r="E18" s="363"/>
      <c r="F18" s="358"/>
      <c r="G18" s="360"/>
      <c r="H18" s="2"/>
      <c r="I18" s="363"/>
      <c r="J18" s="358"/>
      <c r="K18" s="360"/>
    </row>
    <row r="19" spans="2:16" ht="14.25" customHeight="1">
      <c r="B19" s="289" t="s">
        <v>54</v>
      </c>
      <c r="C19" s="68"/>
      <c r="D19" s="68"/>
      <c r="E19" s="80">
        <v>8748</v>
      </c>
      <c r="F19" s="101">
        <v>8990</v>
      </c>
      <c r="G19" s="106">
        <v>0.028</v>
      </c>
      <c r="H19" s="264"/>
      <c r="I19" s="80">
        <v>4414</v>
      </c>
      <c r="J19" s="101">
        <v>4564</v>
      </c>
      <c r="K19" s="106">
        <v>0.034</v>
      </c>
      <c r="N19" s="159"/>
      <c r="O19" s="159"/>
      <c r="P19" s="160"/>
    </row>
    <row r="20" spans="2:16" ht="14.25" customHeight="1">
      <c r="B20" s="282" t="s">
        <v>64</v>
      </c>
      <c r="C20" s="68"/>
      <c r="D20" s="68"/>
      <c r="E20" s="79">
        <v>7188</v>
      </c>
      <c r="F20" s="100">
        <v>7341</v>
      </c>
      <c r="G20" s="91">
        <v>0.021</v>
      </c>
      <c r="H20" s="68"/>
      <c r="I20" s="79">
        <v>3614</v>
      </c>
      <c r="J20" s="100">
        <v>3687</v>
      </c>
      <c r="K20" s="91">
        <v>0.02</v>
      </c>
      <c r="N20" s="159"/>
      <c r="O20" s="159"/>
      <c r="P20" s="160"/>
    </row>
    <row r="21" spans="2:16" ht="14.25" customHeight="1">
      <c r="B21" s="290" t="s">
        <v>65</v>
      </c>
      <c r="C21" s="68"/>
      <c r="D21" s="68"/>
      <c r="E21" s="79">
        <v>4366</v>
      </c>
      <c r="F21" s="100">
        <v>4210</v>
      </c>
      <c r="G21" s="91">
        <v>-0.036</v>
      </c>
      <c r="H21" s="68"/>
      <c r="I21" s="79">
        <v>2196</v>
      </c>
      <c r="J21" s="100">
        <v>2098</v>
      </c>
      <c r="K21" s="91">
        <v>-0.044</v>
      </c>
      <c r="N21" s="159"/>
      <c r="O21" s="159"/>
      <c r="P21" s="160"/>
    </row>
    <row r="22" spans="2:16" ht="14.25" customHeight="1">
      <c r="B22" s="290" t="s">
        <v>66</v>
      </c>
      <c r="C22" s="68"/>
      <c r="D22" s="68"/>
      <c r="E22" s="79">
        <v>469</v>
      </c>
      <c r="F22" s="100">
        <v>399</v>
      </c>
      <c r="G22" s="91">
        <v>-0.149</v>
      </c>
      <c r="H22" s="68"/>
      <c r="I22" s="79">
        <v>231</v>
      </c>
      <c r="J22" s="100">
        <v>201</v>
      </c>
      <c r="K22" s="91">
        <v>-0.132</v>
      </c>
      <c r="N22" s="159"/>
      <c r="O22" s="159"/>
      <c r="P22" s="160"/>
    </row>
    <row r="23" spans="2:16" ht="14.25" customHeight="1">
      <c r="B23" s="290" t="s">
        <v>67</v>
      </c>
      <c r="C23" s="68"/>
      <c r="D23" s="68"/>
      <c r="E23" s="79">
        <v>2352</v>
      </c>
      <c r="F23" s="100">
        <v>2732</v>
      </c>
      <c r="G23" s="91">
        <v>0.161</v>
      </c>
      <c r="H23" s="76"/>
      <c r="I23" s="79">
        <v>1187</v>
      </c>
      <c r="J23" s="100">
        <v>1388</v>
      </c>
      <c r="K23" s="91">
        <v>0.17</v>
      </c>
      <c r="N23" s="159"/>
      <c r="O23" s="159"/>
      <c r="P23" s="160"/>
    </row>
    <row r="24" spans="2:16" ht="14.25" customHeight="1">
      <c r="B24" s="282" t="s">
        <v>68</v>
      </c>
      <c r="C24" s="68"/>
      <c r="D24" s="68"/>
      <c r="E24" s="79">
        <v>1126</v>
      </c>
      <c r="F24" s="100">
        <v>1138</v>
      </c>
      <c r="G24" s="91">
        <v>0.01</v>
      </c>
      <c r="I24" s="79">
        <v>576</v>
      </c>
      <c r="J24" s="100">
        <v>572</v>
      </c>
      <c r="K24" s="91">
        <v>-0.007</v>
      </c>
      <c r="N24" s="159"/>
      <c r="O24" s="159"/>
      <c r="P24" s="160"/>
    </row>
    <row r="25" spans="2:16" ht="14.25" customHeight="1">
      <c r="B25" s="97" t="s">
        <v>69</v>
      </c>
      <c r="C25" s="68"/>
      <c r="D25" s="68"/>
      <c r="E25" s="79">
        <v>6</v>
      </c>
      <c r="F25" s="100">
        <v>76</v>
      </c>
      <c r="G25" s="91" t="s">
        <v>17</v>
      </c>
      <c r="I25" s="79">
        <v>3</v>
      </c>
      <c r="J25" s="100">
        <v>69</v>
      </c>
      <c r="K25" s="91" t="s">
        <v>17</v>
      </c>
      <c r="N25" s="159"/>
      <c r="O25" s="159"/>
      <c r="P25" s="160"/>
    </row>
    <row r="26" spans="2:16" ht="16.5" customHeight="1">
      <c r="B26" s="97" t="s">
        <v>191</v>
      </c>
      <c r="C26" s="68"/>
      <c r="D26" s="68"/>
      <c r="E26" s="79">
        <v>428</v>
      </c>
      <c r="F26" s="100">
        <v>435</v>
      </c>
      <c r="G26" s="91">
        <v>0.017</v>
      </c>
      <c r="H26" s="68"/>
      <c r="I26" s="79">
        <v>221</v>
      </c>
      <c r="J26" s="100">
        <v>235</v>
      </c>
      <c r="K26" s="91">
        <v>0.065</v>
      </c>
      <c r="N26" s="159"/>
      <c r="O26" s="159"/>
      <c r="P26" s="160"/>
    </row>
    <row r="27" spans="2:16" ht="16.5" customHeight="1">
      <c r="B27" s="283" t="s">
        <v>59</v>
      </c>
      <c r="C27" s="68"/>
      <c r="D27" s="68"/>
      <c r="E27" s="80">
        <v>705</v>
      </c>
      <c r="F27" s="101">
        <v>796</v>
      </c>
      <c r="G27" s="106">
        <v>0.128</v>
      </c>
      <c r="H27" s="68"/>
      <c r="I27" s="80">
        <v>404</v>
      </c>
      <c r="J27" s="101">
        <v>449</v>
      </c>
      <c r="K27" s="106">
        <v>0.11</v>
      </c>
      <c r="N27" s="159"/>
      <c r="O27" s="159"/>
      <c r="P27" s="160"/>
    </row>
    <row r="28" spans="2:15" ht="4.5" customHeight="1">
      <c r="B28" s="283"/>
      <c r="C28" s="68"/>
      <c r="D28" s="68"/>
      <c r="E28" s="80" t="s">
        <v>0</v>
      </c>
      <c r="F28" s="101" t="s">
        <v>0</v>
      </c>
      <c r="G28" s="106"/>
      <c r="I28" s="80" t="s">
        <v>0</v>
      </c>
      <c r="J28" s="101" t="s">
        <v>0</v>
      </c>
      <c r="K28" s="106"/>
      <c r="N28" s="159"/>
      <c r="O28" s="159"/>
    </row>
    <row r="29" spans="2:16" ht="14.25" customHeight="1">
      <c r="B29" s="285" t="s">
        <v>60</v>
      </c>
      <c r="C29" s="68"/>
      <c r="D29" s="68"/>
      <c r="E29" s="103">
        <v>9453</v>
      </c>
      <c r="F29" s="104">
        <v>9785</v>
      </c>
      <c r="G29" s="107">
        <v>0.035</v>
      </c>
      <c r="H29" s="68"/>
      <c r="I29" s="103">
        <v>4819</v>
      </c>
      <c r="J29" s="104">
        <v>5013</v>
      </c>
      <c r="K29" s="107">
        <v>0.04</v>
      </c>
      <c r="N29" s="159"/>
      <c r="O29" s="159"/>
      <c r="P29" s="160"/>
    </row>
    <row r="30" spans="2:11" ht="6" customHeight="1">
      <c r="B30" s="68"/>
      <c r="C30" s="68"/>
      <c r="D30" s="68"/>
      <c r="E30" s="68"/>
      <c r="F30" s="68"/>
      <c r="G30" s="68"/>
      <c r="I30" s="68"/>
      <c r="J30" s="68"/>
      <c r="K30" s="68"/>
    </row>
    <row r="31" spans="2:11" ht="14.25" customHeight="1">
      <c r="B31" s="291" t="s">
        <v>70</v>
      </c>
      <c r="C31" s="68"/>
      <c r="D31" s="68"/>
      <c r="E31" s="68"/>
      <c r="F31" s="68"/>
      <c r="G31" s="68"/>
      <c r="I31" s="68"/>
      <c r="J31" s="68"/>
      <c r="K31" s="68"/>
    </row>
    <row r="32" spans="2:11" ht="14.25" customHeight="1">
      <c r="B32" s="291" t="s">
        <v>71</v>
      </c>
      <c r="C32" s="68"/>
      <c r="D32" s="68"/>
      <c r="E32" s="68"/>
      <c r="F32" s="68"/>
      <c r="G32" s="68"/>
      <c r="I32" s="68"/>
      <c r="J32" s="68"/>
      <c r="K32" s="68"/>
    </row>
    <row r="33" spans="2:11" ht="14.25" customHeight="1">
      <c r="B33" s="291" t="s">
        <v>72</v>
      </c>
      <c r="C33" s="68"/>
      <c r="D33" s="68"/>
      <c r="E33" s="68"/>
      <c r="F33" s="68"/>
      <c r="G33" s="68"/>
      <c r="I33" s="68"/>
      <c r="J33" s="68"/>
      <c r="K33" s="68"/>
    </row>
    <row r="34" spans="2:11" ht="14.25" customHeight="1">
      <c r="B34" s="75" t="s">
        <v>200</v>
      </c>
      <c r="C34" s="76"/>
      <c r="D34" s="76"/>
      <c r="E34" s="68"/>
      <c r="F34" s="68"/>
      <c r="G34" s="68"/>
      <c r="H34" s="76"/>
      <c r="I34" s="68"/>
      <c r="J34" s="68"/>
      <c r="K34" s="68"/>
    </row>
    <row r="35" ht="17.25" customHeight="1">
      <c r="B35" s="292" t="s">
        <v>73</v>
      </c>
    </row>
    <row r="37" ht="28.5" customHeight="1"/>
  </sheetData>
  <sheetProtection/>
  <mergeCells count="14">
    <mergeCell ref="G2:G3"/>
    <mergeCell ref="E17:E18"/>
    <mergeCell ref="F17:F18"/>
    <mergeCell ref="G17:G18"/>
    <mergeCell ref="B2:B3"/>
    <mergeCell ref="B17:B18"/>
    <mergeCell ref="E2:E3"/>
    <mergeCell ref="F2:F3"/>
    <mergeCell ref="I2:I3"/>
    <mergeCell ref="J2:J3"/>
    <mergeCell ref="K2:K3"/>
    <mergeCell ref="I17:I18"/>
    <mergeCell ref="J17:J18"/>
    <mergeCell ref="K17:K18"/>
  </mergeCells>
  <printOptions/>
  <pageMargins left="0.7480314960629921" right="0.7480314960629921" top="0.984251968503937" bottom="0.984251968503937" header="0.5118110236220472" footer="0.5118110236220472"/>
  <pageSetup fitToHeight="1" fitToWidth="1" horizontalDpi="600" verticalDpi="600" orientation="landscape" paperSize="9" scale="80" r:id="rId2"/>
  <headerFooter alignWithMargins="0">
    <oddHeader>&amp;L&amp;14&amp;K002060O2 Czech Republic  - FACTS AND FIGURES&amp;R&amp;G</oddHeader>
    <oddFooter>&amp;L&amp;"Arial,tučné"&amp;K03-047Investor Relations&amp;"Arial,obyčejné"
Tel. +420 271 462 076, +420 271 462 169&amp;C&amp;K03-047email: investor_relations@o2.cz</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B2:P27"/>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2" customWidth="1"/>
    <col min="2" max="2" width="45.7109375" style="2" customWidth="1"/>
    <col min="3" max="4" width="9.140625" style="2" customWidth="1"/>
    <col min="5" max="5" width="11.00390625" style="2" customWidth="1"/>
    <col min="6" max="6" width="9.140625" style="2" customWidth="1"/>
    <col min="7" max="7" width="11.7109375" style="2" customWidth="1"/>
    <col min="8" max="8" width="9.140625" style="2" customWidth="1"/>
    <col min="9" max="9" width="11.00390625" style="2" customWidth="1"/>
    <col min="10" max="10" width="9.140625" style="2" customWidth="1"/>
    <col min="11" max="11" width="11.7109375" style="2" customWidth="1"/>
    <col min="12" max="16384" width="9.140625" style="2" customWidth="1"/>
  </cols>
  <sheetData>
    <row r="2" spans="2:11" ht="12.75" customHeight="1">
      <c r="B2" s="364" t="s">
        <v>74</v>
      </c>
      <c r="E2" s="362" t="s">
        <v>14</v>
      </c>
      <c r="F2" s="357" t="s">
        <v>15</v>
      </c>
      <c r="G2" s="359" t="s">
        <v>43</v>
      </c>
      <c r="I2" s="362" t="s">
        <v>9</v>
      </c>
      <c r="J2" s="357" t="s">
        <v>16</v>
      </c>
      <c r="K2" s="359" t="s">
        <v>44</v>
      </c>
    </row>
    <row r="3" spans="2:11" ht="12.75">
      <c r="B3" s="365"/>
      <c r="E3" s="363"/>
      <c r="F3" s="358"/>
      <c r="G3" s="360"/>
      <c r="I3" s="363"/>
      <c r="J3" s="358"/>
      <c r="K3" s="360"/>
    </row>
    <row r="4" spans="2:16" ht="14.25" customHeight="1">
      <c r="B4" s="293" t="s">
        <v>75</v>
      </c>
      <c r="C4" s="69"/>
      <c r="D4" s="69"/>
      <c r="E4" s="108">
        <v>9388</v>
      </c>
      <c r="F4" s="109">
        <v>9436</v>
      </c>
      <c r="G4" s="115">
        <v>0.005</v>
      </c>
      <c r="H4" s="69"/>
      <c r="I4" s="108">
        <v>4706</v>
      </c>
      <c r="J4" s="109">
        <v>4703</v>
      </c>
      <c r="K4" s="115">
        <v>-0.001</v>
      </c>
      <c r="L4" s="3"/>
      <c r="N4" s="3"/>
      <c r="O4" s="3"/>
      <c r="P4" s="161"/>
    </row>
    <row r="5" spans="2:16" ht="14.25" customHeight="1">
      <c r="B5" s="294" t="s">
        <v>76</v>
      </c>
      <c r="C5" s="69"/>
      <c r="D5" s="69"/>
      <c r="E5" s="110">
        <v>7589</v>
      </c>
      <c r="F5" s="111">
        <v>7558</v>
      </c>
      <c r="G5" s="92">
        <v>-0.004</v>
      </c>
      <c r="H5" s="69"/>
      <c r="I5" s="110">
        <v>3804</v>
      </c>
      <c r="J5" s="111">
        <v>3765</v>
      </c>
      <c r="K5" s="92">
        <v>-0.01</v>
      </c>
      <c r="L5" s="3"/>
      <c r="P5" s="161"/>
    </row>
    <row r="6" spans="2:16" ht="14.25" customHeight="1">
      <c r="B6" s="295" t="s">
        <v>77</v>
      </c>
      <c r="C6" s="69"/>
      <c r="D6" s="69"/>
      <c r="E6" s="112">
        <v>4229</v>
      </c>
      <c r="F6" s="100">
        <v>4312</v>
      </c>
      <c r="G6" s="90">
        <v>0.02</v>
      </c>
      <c r="H6" s="69"/>
      <c r="I6" s="112">
        <v>2130</v>
      </c>
      <c r="J6" s="100">
        <v>2156</v>
      </c>
      <c r="K6" s="90">
        <v>0.012</v>
      </c>
      <c r="L6" s="3"/>
      <c r="P6" s="161"/>
    </row>
    <row r="7" spans="2:16" ht="14.25" customHeight="1">
      <c r="B7" s="295" t="s">
        <v>78</v>
      </c>
      <c r="C7" s="69"/>
      <c r="D7" s="69"/>
      <c r="E7" s="112">
        <v>3359</v>
      </c>
      <c r="F7" s="100">
        <v>3246</v>
      </c>
      <c r="G7" s="90">
        <v>-0.034</v>
      </c>
      <c r="H7" s="69"/>
      <c r="I7" s="112">
        <v>1674</v>
      </c>
      <c r="J7" s="100">
        <v>1608</v>
      </c>
      <c r="K7" s="90">
        <v>-0.039</v>
      </c>
      <c r="L7" s="3"/>
      <c r="P7" s="161"/>
    </row>
    <row r="8" spans="2:16" ht="14.25" customHeight="1">
      <c r="B8" s="294" t="s">
        <v>79</v>
      </c>
      <c r="C8" s="69"/>
      <c r="D8" s="69"/>
      <c r="E8" s="110">
        <v>1799</v>
      </c>
      <c r="F8" s="101">
        <v>1878</v>
      </c>
      <c r="G8" s="92">
        <v>0.044</v>
      </c>
      <c r="H8" s="69"/>
      <c r="I8" s="110">
        <v>902</v>
      </c>
      <c r="J8" s="101">
        <v>938</v>
      </c>
      <c r="K8" s="92">
        <v>0.041</v>
      </c>
      <c r="L8" s="3"/>
      <c r="P8" s="161"/>
    </row>
    <row r="9" spans="2:16" ht="14.25" customHeight="1">
      <c r="B9" s="295" t="s">
        <v>80</v>
      </c>
      <c r="C9" s="69"/>
      <c r="D9" s="69"/>
      <c r="E9" s="112">
        <v>1060</v>
      </c>
      <c r="F9" s="100">
        <v>1306</v>
      </c>
      <c r="G9" s="90">
        <v>0.232</v>
      </c>
      <c r="H9" s="69"/>
      <c r="I9" s="112">
        <v>544</v>
      </c>
      <c r="J9" s="100">
        <v>696</v>
      </c>
      <c r="K9" s="90">
        <v>0.279</v>
      </c>
      <c r="L9" s="3"/>
      <c r="P9" s="161"/>
    </row>
    <row r="10" spans="2:16" ht="14.25" customHeight="1">
      <c r="B10" s="295" t="s">
        <v>81</v>
      </c>
      <c r="C10" s="69"/>
      <c r="D10" s="69"/>
      <c r="E10" s="112">
        <v>133</v>
      </c>
      <c r="F10" s="100">
        <v>87</v>
      </c>
      <c r="G10" s="90">
        <v>-0.346</v>
      </c>
      <c r="H10" s="69"/>
      <c r="I10" s="112">
        <v>60</v>
      </c>
      <c r="J10" s="100">
        <v>-2</v>
      </c>
      <c r="K10" s="90">
        <v>-1.03</v>
      </c>
      <c r="L10" s="3"/>
      <c r="P10" s="161"/>
    </row>
    <row r="11" spans="2:16" ht="14.25" customHeight="1">
      <c r="B11" s="295" t="s">
        <v>82</v>
      </c>
      <c r="C11" s="69"/>
      <c r="D11" s="69"/>
      <c r="E11" s="112">
        <v>606</v>
      </c>
      <c r="F11" s="100">
        <v>485</v>
      </c>
      <c r="G11" s="90">
        <v>-0.2</v>
      </c>
      <c r="H11" s="69"/>
      <c r="I11" s="112">
        <v>297</v>
      </c>
      <c r="J11" s="100">
        <v>244</v>
      </c>
      <c r="K11" s="90">
        <v>-0.179</v>
      </c>
      <c r="L11" s="3"/>
      <c r="P11" s="161"/>
    </row>
    <row r="12" spans="2:12" ht="5.25" customHeight="1">
      <c r="B12" s="296"/>
      <c r="C12" s="66"/>
      <c r="D12" s="66"/>
      <c r="E12" s="80"/>
      <c r="F12" s="101"/>
      <c r="G12" s="90"/>
      <c r="H12" s="66"/>
      <c r="I12" s="80"/>
      <c r="J12" s="101"/>
      <c r="K12" s="90"/>
      <c r="L12" s="3"/>
    </row>
    <row r="13" spans="2:16" ht="14.25" customHeight="1">
      <c r="B13" s="276" t="s">
        <v>83</v>
      </c>
      <c r="C13" s="69"/>
      <c r="D13" s="69"/>
      <c r="E13" s="80">
        <v>3969</v>
      </c>
      <c r="F13" s="101">
        <v>4166</v>
      </c>
      <c r="G13" s="92">
        <v>0.05</v>
      </c>
      <c r="H13" s="69"/>
      <c r="I13" s="80">
        <v>1992</v>
      </c>
      <c r="J13" s="101">
        <v>2089</v>
      </c>
      <c r="K13" s="92">
        <v>0.049</v>
      </c>
      <c r="L13" s="3"/>
      <c r="P13" s="161"/>
    </row>
    <row r="14" spans="2:16" ht="14.25" customHeight="1">
      <c r="B14" s="297" t="s">
        <v>84</v>
      </c>
      <c r="C14" s="69"/>
      <c r="D14" s="69"/>
      <c r="E14" s="80">
        <v>1935</v>
      </c>
      <c r="F14" s="101">
        <v>2107</v>
      </c>
      <c r="G14" s="92">
        <v>0.089</v>
      </c>
      <c r="H14" s="69"/>
      <c r="I14" s="80">
        <v>995</v>
      </c>
      <c r="J14" s="101">
        <v>1059</v>
      </c>
      <c r="K14" s="92">
        <v>0.064</v>
      </c>
      <c r="L14" s="3"/>
      <c r="P14" s="161"/>
    </row>
    <row r="15" spans="2:16" ht="14.25" customHeight="1">
      <c r="B15" s="297" t="s">
        <v>85</v>
      </c>
      <c r="C15" s="69"/>
      <c r="D15" s="69"/>
      <c r="E15" s="110">
        <v>2035</v>
      </c>
      <c r="F15" s="111">
        <v>2060</v>
      </c>
      <c r="G15" s="92">
        <v>0.012</v>
      </c>
      <c r="H15" s="69"/>
      <c r="I15" s="110">
        <v>997</v>
      </c>
      <c r="J15" s="111">
        <v>1030</v>
      </c>
      <c r="K15" s="92">
        <v>0.034</v>
      </c>
      <c r="L15" s="3"/>
      <c r="P15" s="161"/>
    </row>
    <row r="16" spans="2:16" ht="14.25" customHeight="1">
      <c r="B16" s="290" t="s">
        <v>4</v>
      </c>
      <c r="C16" s="69"/>
      <c r="D16" s="69"/>
      <c r="E16" s="112">
        <v>320</v>
      </c>
      <c r="F16" s="100">
        <v>343</v>
      </c>
      <c r="G16" s="90">
        <v>0.071</v>
      </c>
      <c r="H16" s="69"/>
      <c r="I16" s="112">
        <v>156</v>
      </c>
      <c r="J16" s="100">
        <v>174</v>
      </c>
      <c r="K16" s="90">
        <v>0.112</v>
      </c>
      <c r="L16" s="3"/>
      <c r="P16" s="161"/>
    </row>
    <row r="17" spans="2:16" ht="14.25" customHeight="1">
      <c r="B17" s="295" t="s">
        <v>86</v>
      </c>
      <c r="C17" s="69"/>
      <c r="D17" s="69"/>
      <c r="E17" s="112">
        <v>445</v>
      </c>
      <c r="F17" s="113">
        <v>414</v>
      </c>
      <c r="G17" s="90">
        <v>-0.069</v>
      </c>
      <c r="H17" s="69"/>
      <c r="I17" s="112">
        <v>223</v>
      </c>
      <c r="J17" s="113">
        <v>207</v>
      </c>
      <c r="K17" s="90">
        <v>-0.07</v>
      </c>
      <c r="L17" s="3"/>
      <c r="P17" s="161"/>
    </row>
    <row r="18" spans="2:16" ht="14.25" customHeight="1">
      <c r="B18" s="295" t="s">
        <v>87</v>
      </c>
      <c r="C18" s="69"/>
      <c r="D18" s="69"/>
      <c r="E18" s="112">
        <v>440</v>
      </c>
      <c r="F18" s="113">
        <v>442</v>
      </c>
      <c r="G18" s="90">
        <v>0.007</v>
      </c>
      <c r="H18" s="69"/>
      <c r="I18" s="112">
        <v>219</v>
      </c>
      <c r="J18" s="113">
        <v>218</v>
      </c>
      <c r="K18" s="90">
        <v>-0.008</v>
      </c>
      <c r="L18" s="3"/>
      <c r="P18" s="161"/>
    </row>
    <row r="19" spans="2:16" ht="14.25" customHeight="1">
      <c r="B19" s="295" t="s">
        <v>88</v>
      </c>
      <c r="C19" s="69"/>
      <c r="D19" s="69"/>
      <c r="E19" s="112">
        <v>94</v>
      </c>
      <c r="F19" s="113">
        <v>98</v>
      </c>
      <c r="G19" s="90">
        <v>0.04</v>
      </c>
      <c r="H19" s="69"/>
      <c r="I19" s="112">
        <v>45</v>
      </c>
      <c r="J19" s="113">
        <v>52</v>
      </c>
      <c r="K19" s="90">
        <v>0.173</v>
      </c>
      <c r="L19" s="3"/>
      <c r="P19" s="161"/>
    </row>
    <row r="20" spans="2:16" ht="14.25" customHeight="1">
      <c r="B20" s="295" t="s">
        <v>89</v>
      </c>
      <c r="C20" s="69"/>
      <c r="D20" s="69"/>
      <c r="E20" s="112">
        <v>736</v>
      </c>
      <c r="F20" s="113">
        <v>762</v>
      </c>
      <c r="G20" s="90">
        <v>0.036</v>
      </c>
      <c r="H20" s="69"/>
      <c r="I20" s="112">
        <v>354</v>
      </c>
      <c r="J20" s="113">
        <v>379</v>
      </c>
      <c r="K20" s="90">
        <v>0.073</v>
      </c>
      <c r="L20" s="3"/>
      <c r="P20" s="161"/>
    </row>
    <row r="21" spans="2:12" ht="5.25" customHeight="1">
      <c r="B21" s="296"/>
      <c r="C21" s="66"/>
      <c r="D21" s="66"/>
      <c r="E21" s="80" t="s">
        <v>0</v>
      </c>
      <c r="F21" s="101" t="s">
        <v>0</v>
      </c>
      <c r="G21" s="106"/>
      <c r="H21" s="66"/>
      <c r="I21" s="80" t="s">
        <v>0</v>
      </c>
      <c r="J21" s="101" t="s">
        <v>0</v>
      </c>
      <c r="K21" s="106"/>
      <c r="L21" s="3"/>
    </row>
    <row r="22" spans="2:16" ht="14.25" customHeight="1">
      <c r="B22" s="278" t="s">
        <v>90</v>
      </c>
      <c r="C22" s="69"/>
      <c r="D22" s="69"/>
      <c r="E22" s="83">
        <v>13357</v>
      </c>
      <c r="F22" s="114">
        <v>13602</v>
      </c>
      <c r="G22" s="116">
        <v>0.018</v>
      </c>
      <c r="H22" s="69"/>
      <c r="I22" s="83">
        <v>6697</v>
      </c>
      <c r="J22" s="114">
        <v>6792</v>
      </c>
      <c r="K22" s="116">
        <v>0.014</v>
      </c>
      <c r="L22" s="3"/>
      <c r="P22" s="161"/>
    </row>
    <row r="23" spans="2:11" ht="5.25" customHeight="1">
      <c r="B23" s="272"/>
      <c r="C23" s="66"/>
      <c r="D23" s="66"/>
      <c r="E23" s="66"/>
      <c r="F23" s="66"/>
      <c r="G23" s="66"/>
      <c r="H23" s="66"/>
      <c r="I23" s="66"/>
      <c r="J23" s="66"/>
      <c r="K23" s="66"/>
    </row>
    <row r="24" spans="2:11" ht="13.5">
      <c r="B24" s="298" t="s">
        <v>91</v>
      </c>
      <c r="C24" s="66"/>
      <c r="D24" s="66"/>
      <c r="E24" s="66"/>
      <c r="F24" s="66"/>
      <c r="G24" s="66"/>
      <c r="H24" s="66"/>
      <c r="I24" s="66"/>
      <c r="J24" s="66"/>
      <c r="K24" s="66"/>
    </row>
    <row r="25" spans="2:11" ht="13.5">
      <c r="B25" s="298" t="s">
        <v>92</v>
      </c>
      <c r="C25" s="66"/>
      <c r="D25" s="66"/>
      <c r="E25" s="66"/>
      <c r="F25" s="66"/>
      <c r="G25" s="66"/>
      <c r="H25" s="66"/>
      <c r="I25" s="66"/>
      <c r="J25" s="66"/>
      <c r="K25" s="66"/>
    </row>
    <row r="26" ht="13.5">
      <c r="B26" s="298" t="s">
        <v>198</v>
      </c>
    </row>
    <row r="27" ht="14.25">
      <c r="B27" s="5"/>
    </row>
  </sheetData>
  <sheetProtection/>
  <mergeCells count="7">
    <mergeCell ref="K2:K3"/>
    <mergeCell ref="B2:B3"/>
    <mergeCell ref="E2:E3"/>
    <mergeCell ref="F2:F3"/>
    <mergeCell ref="G2:G3"/>
    <mergeCell ref="I2:I3"/>
    <mergeCell ref="J2:J3"/>
  </mergeCells>
  <printOptions/>
  <pageMargins left="0.7480314960629921" right="0.7480314960629921" top="0.984251968503937" bottom="0.984251968503937" header="0.5118110236220472" footer="0.5118110236220472"/>
  <pageSetup fitToHeight="1" fitToWidth="1" horizontalDpi="600" verticalDpi="600" orientation="landscape" paperSize="9" scale="80"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B2:I84"/>
  <sheetViews>
    <sheetView showGridLines="0" view="pageBreakPreview" zoomScaleNormal="85" zoomScaleSheetLayoutView="100" workbookViewId="0" topLeftCell="A1">
      <selection activeCell="A1" sqref="A1"/>
    </sheetView>
  </sheetViews>
  <sheetFormatPr defaultColWidth="46.421875" defaultRowHeight="12.75"/>
  <cols>
    <col min="1" max="1" width="9.140625" style="9" customWidth="1"/>
    <col min="2" max="2" width="57.28125" style="9" customWidth="1"/>
    <col min="3" max="4" width="11.7109375" style="9" customWidth="1"/>
    <col min="5" max="6" width="10.28125" style="9" customWidth="1"/>
    <col min="7" max="7" width="11.7109375" style="10" customWidth="1"/>
    <col min="8" max="91" width="10.7109375" style="9" customWidth="1"/>
    <col min="92" max="16384" width="46.421875" style="9" customWidth="1"/>
  </cols>
  <sheetData>
    <row r="2" spans="2:4" ht="12.75" customHeight="1">
      <c r="B2" s="368" t="s">
        <v>93</v>
      </c>
      <c r="C2" s="370">
        <v>42735</v>
      </c>
      <c r="D2" s="370">
        <v>42916</v>
      </c>
    </row>
    <row r="3" spans="2:4" ht="12.75">
      <c r="B3" s="369"/>
      <c r="C3" s="371"/>
      <c r="D3" s="371"/>
    </row>
    <row r="4" spans="2:9" ht="14.25" customHeight="1">
      <c r="B4" s="150" t="s">
        <v>94</v>
      </c>
      <c r="C4" s="156">
        <v>22071</v>
      </c>
      <c r="D4" s="157">
        <v>21726</v>
      </c>
      <c r="E4" s="11"/>
      <c r="F4" s="11"/>
      <c r="G4" s="162"/>
      <c r="H4" s="162"/>
      <c r="I4" s="163"/>
    </row>
    <row r="5" spans="2:9" ht="14.25" customHeight="1">
      <c r="B5" s="151" t="s">
        <v>95</v>
      </c>
      <c r="C5" s="117">
        <v>16515</v>
      </c>
      <c r="D5" s="118">
        <v>16044</v>
      </c>
      <c r="E5" s="11"/>
      <c r="F5" s="11"/>
      <c r="G5" s="162"/>
      <c r="H5" s="162"/>
      <c r="I5" s="163"/>
    </row>
    <row r="6" spans="2:9" ht="14.25" customHeight="1">
      <c r="B6" s="151" t="s">
        <v>96</v>
      </c>
      <c r="C6" s="117">
        <v>5075</v>
      </c>
      <c r="D6" s="118">
        <v>5023</v>
      </c>
      <c r="E6" s="11"/>
      <c r="F6" s="11"/>
      <c r="G6" s="162"/>
      <c r="H6" s="162"/>
      <c r="I6" s="163"/>
    </row>
    <row r="7" spans="2:9" ht="14.25" customHeight="1">
      <c r="B7" s="151" t="s">
        <v>97</v>
      </c>
      <c r="C7" s="117">
        <v>231</v>
      </c>
      <c r="D7" s="118">
        <v>427</v>
      </c>
      <c r="E7" s="11"/>
      <c r="F7" s="11"/>
      <c r="G7" s="162"/>
      <c r="H7" s="162"/>
      <c r="I7" s="163"/>
    </row>
    <row r="8" spans="2:9" ht="14.25" customHeight="1">
      <c r="B8" s="151" t="s">
        <v>98</v>
      </c>
      <c r="C8" s="117">
        <v>250</v>
      </c>
      <c r="D8" s="118">
        <v>232</v>
      </c>
      <c r="E8" s="11"/>
      <c r="F8" s="11"/>
      <c r="G8" s="162"/>
      <c r="H8" s="162"/>
      <c r="I8" s="163"/>
    </row>
    <row r="9" spans="2:9" ht="14.25" customHeight="1">
      <c r="B9" s="152" t="s">
        <v>99</v>
      </c>
      <c r="C9" s="119">
        <v>11235</v>
      </c>
      <c r="D9" s="120">
        <v>9945</v>
      </c>
      <c r="E9" s="11"/>
      <c r="F9" s="11"/>
      <c r="G9" s="162"/>
      <c r="H9" s="162"/>
      <c r="I9" s="163"/>
    </row>
    <row r="10" spans="2:9" ht="14.25" customHeight="1">
      <c r="B10" s="151" t="s">
        <v>100</v>
      </c>
      <c r="C10" s="117">
        <v>624</v>
      </c>
      <c r="D10" s="118">
        <v>778</v>
      </c>
      <c r="E10" s="11"/>
      <c r="F10" s="11"/>
      <c r="G10" s="162"/>
      <c r="H10" s="162"/>
      <c r="I10" s="163"/>
    </row>
    <row r="11" spans="2:9" ht="14.25" customHeight="1">
      <c r="B11" s="151" t="s">
        <v>101</v>
      </c>
      <c r="C11" s="117">
        <v>6434</v>
      </c>
      <c r="D11" s="118">
        <v>6282</v>
      </c>
      <c r="E11" s="11"/>
      <c r="F11" s="11"/>
      <c r="G11" s="162"/>
      <c r="H11" s="162"/>
      <c r="I11" s="163"/>
    </row>
    <row r="12" spans="2:9" ht="14.25" customHeight="1">
      <c r="B12" s="151" t="s">
        <v>102</v>
      </c>
      <c r="C12" s="117">
        <v>40</v>
      </c>
      <c r="D12" s="118">
        <v>1</v>
      </c>
      <c r="F12" s="11"/>
      <c r="G12" s="162"/>
      <c r="H12" s="162"/>
      <c r="I12" s="163"/>
    </row>
    <row r="13" spans="2:9" ht="14.25" customHeight="1">
      <c r="B13" s="151" t="s">
        <v>103</v>
      </c>
      <c r="C13" s="117">
        <v>4137</v>
      </c>
      <c r="D13" s="118">
        <v>2884</v>
      </c>
      <c r="F13" s="11"/>
      <c r="G13" s="162"/>
      <c r="H13" s="162"/>
      <c r="I13" s="163"/>
    </row>
    <row r="14" spans="2:7" ht="6" customHeight="1">
      <c r="B14" s="153"/>
      <c r="C14" s="80" t="s">
        <v>0</v>
      </c>
      <c r="D14" s="101" t="s">
        <v>0</v>
      </c>
      <c r="E14" s="11"/>
      <c r="F14" s="11"/>
      <c r="G14" s="12"/>
    </row>
    <row r="15" spans="2:7" ht="14.25" customHeight="1">
      <c r="B15" s="152" t="s">
        <v>104</v>
      </c>
      <c r="C15" s="119">
        <v>33306</v>
      </c>
      <c r="D15" s="120">
        <v>31671</v>
      </c>
      <c r="E15" s="11"/>
      <c r="F15" s="11"/>
      <c r="G15" s="12"/>
    </row>
    <row r="16" spans="2:7" ht="14.25" customHeight="1">
      <c r="B16" s="154"/>
      <c r="C16" s="117"/>
      <c r="D16" s="118"/>
      <c r="F16" s="11"/>
      <c r="G16" s="12"/>
    </row>
    <row r="17" spans="2:9" ht="14.25" customHeight="1">
      <c r="B17" s="152" t="s">
        <v>105</v>
      </c>
      <c r="C17" s="121">
        <v>17504</v>
      </c>
      <c r="D17" s="122">
        <v>13100</v>
      </c>
      <c r="F17" s="11"/>
      <c r="G17" s="162"/>
      <c r="H17" s="162"/>
      <c r="I17" s="163"/>
    </row>
    <row r="18" spans="2:9" ht="14.25" customHeight="1">
      <c r="B18" s="151" t="s">
        <v>106</v>
      </c>
      <c r="C18" s="117">
        <v>3102</v>
      </c>
      <c r="D18" s="118">
        <v>3102</v>
      </c>
      <c r="E18" s="11"/>
      <c r="F18" s="11"/>
      <c r="G18" s="162"/>
      <c r="H18" s="162"/>
      <c r="I18" s="163"/>
    </row>
    <row r="19" spans="2:9" ht="14.25" customHeight="1">
      <c r="B19" s="151" t="s">
        <v>107</v>
      </c>
      <c r="C19" s="117">
        <v>-1152</v>
      </c>
      <c r="D19" s="118">
        <v>-1692</v>
      </c>
      <c r="E19" s="11"/>
      <c r="F19" s="11"/>
      <c r="G19" s="162"/>
      <c r="H19" s="162"/>
      <c r="I19" s="163"/>
    </row>
    <row r="20" spans="2:9" ht="14.25" customHeight="1">
      <c r="B20" s="151" t="s">
        <v>108</v>
      </c>
      <c r="C20" s="117">
        <v>11894</v>
      </c>
      <c r="D20" s="118">
        <v>10676</v>
      </c>
      <c r="E20" s="11"/>
      <c r="F20" s="11"/>
      <c r="G20" s="162"/>
      <c r="H20" s="162"/>
      <c r="I20" s="163"/>
    </row>
    <row r="21" spans="2:9" ht="14.25" customHeight="1">
      <c r="B21" s="151" t="s">
        <v>109</v>
      </c>
      <c r="C21" s="117">
        <v>3660</v>
      </c>
      <c r="D21" s="118">
        <v>1014</v>
      </c>
      <c r="E21" s="11"/>
      <c r="F21" s="11"/>
      <c r="G21" s="162"/>
      <c r="H21" s="162"/>
      <c r="I21" s="163"/>
    </row>
    <row r="22" spans="2:9" ht="14.25" customHeight="1">
      <c r="B22" s="152" t="s">
        <v>110</v>
      </c>
      <c r="C22" s="119">
        <v>1</v>
      </c>
      <c r="D22" s="120">
        <v>4</v>
      </c>
      <c r="E22" s="11"/>
      <c r="F22" s="11"/>
      <c r="G22" s="162"/>
      <c r="H22" s="162"/>
      <c r="I22" s="163"/>
    </row>
    <row r="23" spans="2:9" ht="14.25" customHeight="1">
      <c r="B23" s="152" t="s">
        <v>111</v>
      </c>
      <c r="C23" s="121">
        <v>7382</v>
      </c>
      <c r="D23" s="122">
        <v>10801</v>
      </c>
      <c r="E23" s="11"/>
      <c r="F23" s="11"/>
      <c r="G23" s="162"/>
      <c r="H23" s="162"/>
      <c r="I23" s="163"/>
    </row>
    <row r="24" spans="2:9" ht="14.25" customHeight="1">
      <c r="B24" s="151" t="s">
        <v>112</v>
      </c>
      <c r="C24" s="123">
        <v>6976</v>
      </c>
      <c r="D24" s="124">
        <v>10457</v>
      </c>
      <c r="E24" s="11"/>
      <c r="F24" s="11"/>
      <c r="G24" s="162"/>
      <c r="H24" s="162"/>
      <c r="I24" s="163"/>
    </row>
    <row r="25" spans="2:9" ht="14.25" customHeight="1">
      <c r="B25" s="151" t="s">
        <v>113</v>
      </c>
      <c r="C25" s="123">
        <v>170</v>
      </c>
      <c r="D25" s="124">
        <v>216</v>
      </c>
      <c r="E25" s="11"/>
      <c r="F25" s="11"/>
      <c r="G25" s="162"/>
      <c r="H25" s="162"/>
      <c r="I25" s="163"/>
    </row>
    <row r="26" spans="2:9" ht="14.25" customHeight="1">
      <c r="B26" s="151" t="s">
        <v>114</v>
      </c>
      <c r="C26" s="123">
        <v>57</v>
      </c>
      <c r="D26" s="124">
        <v>45</v>
      </c>
      <c r="E26" s="11"/>
      <c r="F26" s="11"/>
      <c r="G26" s="162"/>
      <c r="H26" s="162"/>
      <c r="I26" s="163"/>
    </row>
    <row r="27" spans="2:9" ht="14.25" customHeight="1">
      <c r="B27" s="151" t="s">
        <v>115</v>
      </c>
      <c r="C27" s="123">
        <v>179</v>
      </c>
      <c r="D27" s="124">
        <v>83</v>
      </c>
      <c r="E27" s="11"/>
      <c r="F27" s="11"/>
      <c r="G27" s="162"/>
      <c r="H27" s="162"/>
      <c r="I27" s="163"/>
    </row>
    <row r="28" spans="2:9" ht="14.25" customHeight="1">
      <c r="B28" s="152" t="s">
        <v>116</v>
      </c>
      <c r="C28" s="121">
        <v>8419</v>
      </c>
      <c r="D28" s="122">
        <v>7766</v>
      </c>
      <c r="F28" s="11"/>
      <c r="G28" s="162"/>
      <c r="H28" s="162"/>
      <c r="I28" s="163"/>
    </row>
    <row r="29" spans="2:9" ht="14.25" customHeight="1">
      <c r="B29" s="151" t="s">
        <v>117</v>
      </c>
      <c r="C29" s="123">
        <v>1</v>
      </c>
      <c r="D29" s="124">
        <v>20</v>
      </c>
      <c r="E29" s="11"/>
      <c r="F29" s="11"/>
      <c r="G29" s="162"/>
      <c r="H29" s="162"/>
      <c r="I29" s="163"/>
    </row>
    <row r="30" spans="2:9" ht="14.25" customHeight="1">
      <c r="B30" s="151" t="s">
        <v>118</v>
      </c>
      <c r="C30" s="123">
        <v>8254</v>
      </c>
      <c r="D30" s="124">
        <v>7500</v>
      </c>
      <c r="F30" s="11"/>
      <c r="G30" s="162"/>
      <c r="H30" s="162"/>
      <c r="I30" s="163"/>
    </row>
    <row r="31" spans="2:9" ht="14.25" customHeight="1">
      <c r="B31" s="151" t="s">
        <v>119</v>
      </c>
      <c r="C31" s="123">
        <v>8</v>
      </c>
      <c r="D31" s="124">
        <v>51</v>
      </c>
      <c r="E31" s="21"/>
      <c r="F31" s="11"/>
      <c r="G31" s="162"/>
      <c r="H31" s="162"/>
      <c r="I31" s="163"/>
    </row>
    <row r="32" spans="2:9" ht="14.25" customHeight="1">
      <c r="B32" s="151" t="s">
        <v>120</v>
      </c>
      <c r="C32" s="123">
        <v>156</v>
      </c>
      <c r="D32" s="124">
        <v>195</v>
      </c>
      <c r="F32" s="11"/>
      <c r="G32" s="162"/>
      <c r="H32" s="162"/>
      <c r="I32" s="163"/>
    </row>
    <row r="33" spans="2:7" ht="7.5" customHeight="1">
      <c r="B33" s="153"/>
      <c r="C33" s="80" t="s">
        <v>0</v>
      </c>
      <c r="D33" s="101" t="s">
        <v>0</v>
      </c>
      <c r="F33" s="11"/>
      <c r="G33" s="12"/>
    </row>
    <row r="34" spans="2:9" ht="14.25" customHeight="1">
      <c r="B34" s="155" t="s">
        <v>121</v>
      </c>
      <c r="C34" s="125">
        <v>33306</v>
      </c>
      <c r="D34" s="126">
        <v>31671</v>
      </c>
      <c r="F34" s="11"/>
      <c r="G34" s="162"/>
      <c r="H34" s="162"/>
      <c r="I34" s="163"/>
    </row>
    <row r="35" spans="2:6" ht="12.75">
      <c r="B35" s="17"/>
      <c r="C35" s="18"/>
      <c r="D35" s="18"/>
      <c r="F35" s="20"/>
    </row>
    <row r="36" spans="2:4" s="21" customFormat="1" ht="13.5">
      <c r="B36" s="77"/>
      <c r="C36" s="372"/>
      <c r="D36" s="372"/>
    </row>
    <row r="37" spans="2:4" ht="14.25">
      <c r="B37" s="22"/>
      <c r="C37" s="372"/>
      <c r="D37" s="372"/>
    </row>
    <row r="38" spans="2:4" ht="14.25">
      <c r="B38" s="23"/>
      <c r="C38" s="16"/>
      <c r="D38" s="16"/>
    </row>
    <row r="39" spans="2:4" ht="14.25">
      <c r="B39" s="22"/>
      <c r="C39" s="16"/>
      <c r="D39" s="16"/>
    </row>
    <row r="40" spans="2:4" ht="14.25">
      <c r="B40" s="373"/>
      <c r="C40" s="374"/>
      <c r="D40" s="374"/>
    </row>
    <row r="41" spans="2:4" ht="14.25">
      <c r="B41" s="24"/>
      <c r="C41" s="16"/>
      <c r="D41" s="16"/>
    </row>
    <row r="42" spans="2:4" ht="14.25">
      <c r="B42" s="25"/>
      <c r="C42" s="26"/>
      <c r="D42" s="26"/>
    </row>
    <row r="43" spans="2:4" ht="14.25">
      <c r="B43" s="24"/>
      <c r="C43" s="14"/>
      <c r="D43" s="14"/>
    </row>
    <row r="44" spans="2:4" ht="14.25">
      <c r="B44" s="25"/>
      <c r="C44" s="27"/>
      <c r="D44" s="27"/>
    </row>
    <row r="45" spans="2:4" ht="14.25">
      <c r="B45" s="366"/>
      <c r="C45" s="367"/>
      <c r="D45" s="367"/>
    </row>
    <row r="46" spans="2:4" ht="12.75">
      <c r="B46" s="28"/>
      <c r="C46" s="27"/>
      <c r="D46" s="27"/>
    </row>
    <row r="47" spans="3:4" ht="12.75">
      <c r="C47" s="27"/>
      <c r="D47" s="27"/>
    </row>
    <row r="48" spans="3:4" ht="12.75">
      <c r="C48" s="29"/>
      <c r="D48" s="29"/>
    </row>
    <row r="49" spans="3:4" ht="12.75">
      <c r="C49" s="29"/>
      <c r="D49" s="29"/>
    </row>
    <row r="50" spans="3:4" ht="12.75">
      <c r="C50" s="29"/>
      <c r="D50" s="29"/>
    </row>
    <row r="51" spans="3:4" ht="12.75">
      <c r="C51" s="29"/>
      <c r="D51" s="29"/>
    </row>
    <row r="52" spans="3:4" ht="12.75">
      <c r="C52" s="29"/>
      <c r="D52" s="29"/>
    </row>
    <row r="53" spans="3:4" ht="12.75">
      <c r="C53" s="29"/>
      <c r="D53" s="29"/>
    </row>
    <row r="54" spans="3:4" ht="12.75">
      <c r="C54" s="14"/>
      <c r="D54" s="14"/>
    </row>
    <row r="55" spans="3:4" ht="12.75">
      <c r="C55" s="30"/>
      <c r="D55" s="30"/>
    </row>
    <row r="56" spans="3:4" ht="12.75">
      <c r="C56" s="14"/>
      <c r="D56" s="14"/>
    </row>
    <row r="57" spans="3:4" ht="12.75">
      <c r="C57" s="14"/>
      <c r="D57" s="14"/>
    </row>
    <row r="58" spans="3:4" ht="12.75">
      <c r="C58" s="14"/>
      <c r="D58" s="14"/>
    </row>
    <row r="59" spans="3:4" ht="12.75">
      <c r="C59" s="13"/>
      <c r="D59" s="13"/>
    </row>
    <row r="60" spans="3:4" ht="12.75">
      <c r="C60" s="6"/>
      <c r="D60" s="6"/>
    </row>
    <row r="61" spans="3:4" ht="12.75">
      <c r="C61" s="31"/>
      <c r="D61" s="31"/>
    </row>
    <row r="62" spans="3:4" ht="12.75">
      <c r="C62" s="15"/>
      <c r="D62" s="15"/>
    </row>
    <row r="63" spans="3:4" ht="12.75">
      <c r="C63" s="15"/>
      <c r="D63" s="15"/>
    </row>
    <row r="64" spans="3:4" ht="12.75">
      <c r="C64" s="15"/>
      <c r="D64" s="15"/>
    </row>
    <row r="65" spans="3:4" ht="12.75">
      <c r="C65" s="15"/>
      <c r="D65" s="15"/>
    </row>
    <row r="66" spans="3:4" ht="12.75">
      <c r="C66" s="15"/>
      <c r="D66" s="15"/>
    </row>
    <row r="67" spans="3:4" ht="12.75">
      <c r="C67" s="15"/>
      <c r="D67" s="15"/>
    </row>
    <row r="68" spans="3:4" ht="12.75">
      <c r="C68" s="15"/>
      <c r="D68" s="15"/>
    </row>
    <row r="69" spans="3:4" ht="12.75">
      <c r="C69" s="15"/>
      <c r="D69" s="15"/>
    </row>
    <row r="70" spans="3:4" ht="12.75">
      <c r="C70" s="16"/>
      <c r="D70" s="16"/>
    </row>
    <row r="71" spans="3:4" ht="12.75">
      <c r="C71" s="16"/>
      <c r="D71" s="16"/>
    </row>
    <row r="72" spans="3:4" ht="12.75">
      <c r="C72" s="206"/>
      <c r="D72" s="206"/>
    </row>
    <row r="74" spans="3:4" ht="12.75">
      <c r="C74" s="205"/>
      <c r="D74" s="205"/>
    </row>
    <row r="75" spans="3:4" ht="12.75">
      <c r="C75" s="34"/>
      <c r="D75" s="34"/>
    </row>
    <row r="76" spans="3:4" ht="12.75">
      <c r="C76" s="34"/>
      <c r="D76" s="34"/>
    </row>
    <row r="77" spans="3:4" ht="12.75">
      <c r="C77" s="34"/>
      <c r="D77" s="34"/>
    </row>
    <row r="79" spans="3:4" ht="12.75">
      <c r="C79" s="206"/>
      <c r="D79" s="206"/>
    </row>
    <row r="80" spans="3:4" ht="12.75">
      <c r="C80" s="16"/>
      <c r="D80" s="16"/>
    </row>
    <row r="81" spans="3:4" ht="12.75">
      <c r="C81" s="16"/>
      <c r="D81" s="16"/>
    </row>
    <row r="82" spans="3:4" ht="12.75">
      <c r="C82" s="16"/>
      <c r="D82" s="16"/>
    </row>
    <row r="84" spans="3:4" ht="12.75">
      <c r="C84" s="19"/>
      <c r="D84" s="19"/>
    </row>
  </sheetData>
  <sheetProtection/>
  <mergeCells count="7">
    <mergeCell ref="B45:D45"/>
    <mergeCell ref="B2:B3"/>
    <mergeCell ref="C2:C3"/>
    <mergeCell ref="D2:D3"/>
    <mergeCell ref="C36:C37"/>
    <mergeCell ref="D36:D37"/>
    <mergeCell ref="B40:D40"/>
  </mergeCells>
  <printOptions/>
  <pageMargins left="0.7480314960629921" right="0.7480314960629921" top="0.984251968503937" bottom="0.984251968503937" header="0.5118110236220472" footer="0.5118110236220472"/>
  <pageSetup fitToHeight="1" fitToWidth="1" horizontalDpi="600" verticalDpi="600" orientation="landscape" paperSize="9" scale="95"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B2:J88"/>
  <sheetViews>
    <sheetView showGridLines="0" view="pageBreakPreview" zoomScaleNormal="85" zoomScaleSheetLayoutView="100" workbookViewId="0" topLeftCell="A1">
      <selection activeCell="G15" sqref="G15"/>
    </sheetView>
  </sheetViews>
  <sheetFormatPr defaultColWidth="46.421875" defaultRowHeight="12.75"/>
  <cols>
    <col min="1" max="1" width="9.140625" style="9" customWidth="1"/>
    <col min="2" max="2" width="63.28125" style="9" bestFit="1" customWidth="1"/>
    <col min="3" max="4" width="9.140625" style="19" customWidth="1"/>
    <col min="5" max="7" width="11.7109375" style="9" customWidth="1"/>
    <col min="8" max="8" width="11.7109375" style="10" customWidth="1"/>
    <col min="9" max="92" width="10.7109375" style="9" customWidth="1"/>
    <col min="93" max="16384" width="46.421875" style="9" customWidth="1"/>
  </cols>
  <sheetData>
    <row r="2" spans="2:7" ht="12.75" customHeight="1">
      <c r="B2" s="375" t="s">
        <v>122</v>
      </c>
      <c r="C2" s="256"/>
      <c r="D2" s="256"/>
      <c r="E2" s="370" t="str">
        <f>'Group Costs'!E2:E3</f>
        <v>1H 2016</v>
      </c>
      <c r="F2" s="377" t="str">
        <f>'Group Costs'!F2:F3</f>
        <v>1H 2017</v>
      </c>
      <c r="G2" s="380" t="str">
        <f>'Group P&amp;L, CapEx'!G$7</f>
        <v>% change 1H17/1H16</v>
      </c>
    </row>
    <row r="3" spans="2:7" ht="12.75">
      <c r="B3" s="376"/>
      <c r="C3" s="247"/>
      <c r="D3" s="247"/>
      <c r="E3" s="371"/>
      <c r="F3" s="378"/>
      <c r="G3" s="381"/>
    </row>
    <row r="4" spans="2:10" ht="14.25" customHeight="1">
      <c r="B4" s="299" t="s">
        <v>123</v>
      </c>
      <c r="C4" s="238"/>
      <c r="D4" s="248"/>
      <c r="E4" s="218">
        <v>3235</v>
      </c>
      <c r="F4" s="224">
        <v>3366</v>
      </c>
      <c r="G4" s="237">
        <v>0.04</v>
      </c>
      <c r="H4" s="162"/>
      <c r="I4" s="162"/>
      <c r="J4" s="163"/>
    </row>
    <row r="5" spans="2:10" ht="14.25" customHeight="1">
      <c r="B5" s="300" t="s">
        <v>124</v>
      </c>
      <c r="C5" s="238"/>
      <c r="D5" s="248"/>
      <c r="E5" s="117">
        <v>0</v>
      </c>
      <c r="F5" s="118">
        <v>0</v>
      </c>
      <c r="G5" s="142"/>
      <c r="H5" s="162"/>
      <c r="I5" s="162"/>
      <c r="J5" s="163"/>
    </row>
    <row r="6" spans="2:10" ht="14.25" customHeight="1">
      <c r="B6" s="301" t="s">
        <v>125</v>
      </c>
      <c r="C6" s="239"/>
      <c r="D6" s="249"/>
      <c r="E6" s="119">
        <v>3235</v>
      </c>
      <c r="F6" s="120">
        <v>3366</v>
      </c>
      <c r="G6" s="141">
        <v>0.04</v>
      </c>
      <c r="H6" s="162"/>
      <c r="I6" s="162"/>
      <c r="J6" s="163"/>
    </row>
    <row r="7" spans="2:10" ht="5.25" customHeight="1">
      <c r="B7" s="300"/>
      <c r="C7" s="238"/>
      <c r="D7" s="248"/>
      <c r="E7" s="117"/>
      <c r="F7" s="118"/>
      <c r="G7" s="142"/>
      <c r="H7" s="162"/>
      <c r="I7" s="162"/>
      <c r="J7" s="163"/>
    </row>
    <row r="8" spans="2:10" ht="14.25" customHeight="1">
      <c r="B8" s="302" t="s">
        <v>126</v>
      </c>
      <c r="C8" s="240"/>
      <c r="D8" s="250"/>
      <c r="E8" s="117"/>
      <c r="F8" s="118"/>
      <c r="G8" s="141"/>
      <c r="H8" s="162"/>
      <c r="I8" s="162"/>
      <c r="J8" s="163"/>
    </row>
    <row r="9" spans="2:10" ht="14.25" customHeight="1">
      <c r="B9" s="300" t="s">
        <v>127</v>
      </c>
      <c r="C9" s="238"/>
      <c r="D9" s="248"/>
      <c r="E9" s="117">
        <v>488</v>
      </c>
      <c r="F9" s="118">
        <v>511</v>
      </c>
      <c r="G9" s="265">
        <v>0.047</v>
      </c>
      <c r="H9" s="162"/>
      <c r="I9" s="162"/>
      <c r="J9" s="163"/>
    </row>
    <row r="10" spans="2:10" ht="14.25" customHeight="1">
      <c r="B10" s="300" t="s">
        <v>128</v>
      </c>
      <c r="C10" s="238"/>
      <c r="D10" s="248"/>
      <c r="E10" s="117">
        <v>1169</v>
      </c>
      <c r="F10" s="118">
        <v>1161</v>
      </c>
      <c r="G10" s="265">
        <v>-0.007</v>
      </c>
      <c r="H10" s="162"/>
      <c r="I10" s="162"/>
      <c r="J10" s="163"/>
    </row>
    <row r="11" spans="2:10" ht="14.25" customHeight="1">
      <c r="B11" s="300" t="s">
        <v>129</v>
      </c>
      <c r="C11" s="238"/>
      <c r="D11" s="248"/>
      <c r="E11" s="117">
        <v>263</v>
      </c>
      <c r="F11" s="118">
        <v>181</v>
      </c>
      <c r="G11" s="265">
        <v>-0.312</v>
      </c>
      <c r="H11" s="162"/>
      <c r="I11" s="162"/>
      <c r="J11" s="163"/>
    </row>
    <row r="12" spans="2:10" ht="5.25" customHeight="1">
      <c r="B12" s="300"/>
      <c r="C12" s="238"/>
      <c r="D12" s="248"/>
      <c r="E12" s="117"/>
      <c r="F12" s="118"/>
      <c r="G12" s="265"/>
      <c r="H12" s="162"/>
      <c r="I12" s="162"/>
      <c r="J12" s="163"/>
    </row>
    <row r="13" spans="2:10" ht="14.25" customHeight="1">
      <c r="B13" s="301" t="s">
        <v>130</v>
      </c>
      <c r="C13" s="239"/>
      <c r="D13" s="249"/>
      <c r="E13" s="119">
        <v>5155</v>
      </c>
      <c r="F13" s="120">
        <v>5219</v>
      </c>
      <c r="G13" s="266">
        <v>0.012</v>
      </c>
      <c r="H13" s="162"/>
      <c r="I13" s="162"/>
      <c r="J13" s="163"/>
    </row>
    <row r="14" spans="2:10" ht="14.25" customHeight="1">
      <c r="B14" s="301" t="s">
        <v>131</v>
      </c>
      <c r="C14" s="239"/>
      <c r="D14" s="249"/>
      <c r="E14" s="117"/>
      <c r="F14" s="118"/>
      <c r="G14" s="265"/>
      <c r="H14" s="162"/>
      <c r="I14" s="162"/>
      <c r="J14" s="163"/>
    </row>
    <row r="15" spans="2:10" ht="14.25" customHeight="1">
      <c r="B15" s="300" t="s">
        <v>132</v>
      </c>
      <c r="C15" s="238"/>
      <c r="D15" s="248"/>
      <c r="E15" s="117">
        <v>297</v>
      </c>
      <c r="F15" s="118">
        <v>-131</v>
      </c>
      <c r="G15" s="267" t="s">
        <v>17</v>
      </c>
      <c r="H15" s="162"/>
      <c r="I15" s="162"/>
      <c r="J15" s="163"/>
    </row>
    <row r="16" spans="2:10" ht="28.5" customHeight="1">
      <c r="B16" s="300" t="s">
        <v>133</v>
      </c>
      <c r="C16" s="238"/>
      <c r="D16" s="248"/>
      <c r="E16" s="117"/>
      <c r="F16" s="118">
        <v>1</v>
      </c>
      <c r="G16" s="267" t="s">
        <v>17</v>
      </c>
      <c r="H16" s="162"/>
      <c r="I16" s="162"/>
      <c r="J16" s="163"/>
    </row>
    <row r="17" spans="2:10" ht="14.25" customHeight="1">
      <c r="B17" s="300" t="s">
        <v>134</v>
      </c>
      <c r="C17" s="238"/>
      <c r="D17" s="248"/>
      <c r="E17" s="117">
        <v>169</v>
      </c>
      <c r="F17" s="118">
        <v>-171</v>
      </c>
      <c r="G17" s="267" t="s">
        <v>17</v>
      </c>
      <c r="H17" s="162"/>
      <c r="I17" s="162"/>
      <c r="J17" s="163"/>
    </row>
    <row r="18" spans="2:10" ht="14.25" customHeight="1">
      <c r="B18" s="300" t="s">
        <v>135</v>
      </c>
      <c r="C18" s="238"/>
      <c r="D18" s="248"/>
      <c r="E18" s="117">
        <v>-665</v>
      </c>
      <c r="F18" s="118">
        <v>-356</v>
      </c>
      <c r="G18" s="265">
        <v>-0.465</v>
      </c>
      <c r="H18" s="162"/>
      <c r="I18" s="162"/>
      <c r="J18" s="163"/>
    </row>
    <row r="19" spans="2:8" ht="14.25" customHeight="1">
      <c r="B19" s="303" t="s">
        <v>136</v>
      </c>
      <c r="C19" s="241"/>
      <c r="D19" s="251"/>
      <c r="E19" s="119">
        <v>4956</v>
      </c>
      <c r="F19" s="120">
        <v>4562</v>
      </c>
      <c r="G19" s="265">
        <v>-0.08</v>
      </c>
      <c r="H19" s="12"/>
    </row>
    <row r="20" spans="2:8" ht="5.25" customHeight="1">
      <c r="B20" s="304"/>
      <c r="C20" s="242"/>
      <c r="D20" s="252"/>
      <c r="E20" s="117"/>
      <c r="F20" s="118"/>
      <c r="G20" s="265"/>
      <c r="H20" s="12"/>
    </row>
    <row r="21" spans="2:10" ht="14.25" customHeight="1">
      <c r="B21" s="300" t="s">
        <v>137</v>
      </c>
      <c r="C21" s="238"/>
      <c r="D21" s="248"/>
      <c r="E21" s="117">
        <v>-32</v>
      </c>
      <c r="F21" s="118">
        <v>-52</v>
      </c>
      <c r="G21" s="265">
        <v>0.625</v>
      </c>
      <c r="H21" s="162"/>
      <c r="I21" s="162"/>
      <c r="J21" s="163"/>
    </row>
    <row r="22" spans="2:10" ht="14.25" customHeight="1">
      <c r="B22" s="300" t="s">
        <v>138</v>
      </c>
      <c r="C22" s="238"/>
      <c r="D22" s="248"/>
      <c r="E22" s="117">
        <v>0</v>
      </c>
      <c r="F22" s="118">
        <v>1</v>
      </c>
      <c r="G22" s="267" t="s">
        <v>17</v>
      </c>
      <c r="H22" s="162"/>
      <c r="I22" s="162"/>
      <c r="J22" s="163"/>
    </row>
    <row r="23" spans="2:10" ht="14.25" customHeight="1">
      <c r="B23" s="300" t="s">
        <v>139</v>
      </c>
      <c r="C23" s="238"/>
      <c r="D23" s="248"/>
      <c r="E23" s="117">
        <v>-871</v>
      </c>
      <c r="F23" s="118">
        <v>-603</v>
      </c>
      <c r="G23" s="265">
        <v>-0.308</v>
      </c>
      <c r="H23" s="162"/>
      <c r="I23" s="162"/>
      <c r="J23" s="163"/>
    </row>
    <row r="24" spans="2:10" ht="14.25" customHeight="1">
      <c r="B24" s="301" t="s">
        <v>140</v>
      </c>
      <c r="C24" s="239"/>
      <c r="D24" s="249"/>
      <c r="E24" s="119">
        <v>4053</v>
      </c>
      <c r="F24" s="120">
        <v>3908</v>
      </c>
      <c r="G24" s="266">
        <v>-0.036</v>
      </c>
      <c r="H24" s="162"/>
      <c r="I24" s="162"/>
      <c r="J24" s="163"/>
    </row>
    <row r="25" spans="2:10" ht="5.25" customHeight="1">
      <c r="B25" s="303"/>
      <c r="C25" s="241"/>
      <c r="D25" s="251"/>
      <c r="E25" s="123"/>
      <c r="F25" s="124"/>
      <c r="G25" s="265"/>
      <c r="H25" s="162"/>
      <c r="I25" s="162"/>
      <c r="J25" s="163"/>
    </row>
    <row r="26" spans="2:10" ht="14.25" customHeight="1">
      <c r="B26" s="301" t="s">
        <v>141</v>
      </c>
      <c r="C26" s="239"/>
      <c r="D26" s="249"/>
      <c r="E26" s="121"/>
      <c r="F26" s="122"/>
      <c r="G26" s="265"/>
      <c r="H26" s="162"/>
      <c r="I26" s="162"/>
      <c r="J26" s="163"/>
    </row>
    <row r="27" spans="2:10" ht="14.25" customHeight="1">
      <c r="B27" s="300" t="s">
        <v>142</v>
      </c>
      <c r="C27" s="238"/>
      <c r="D27" s="248"/>
      <c r="E27" s="123">
        <v>-635</v>
      </c>
      <c r="F27" s="124">
        <v>-728</v>
      </c>
      <c r="G27" s="265">
        <v>0.146</v>
      </c>
      <c r="H27" s="162"/>
      <c r="I27" s="162"/>
      <c r="J27" s="163"/>
    </row>
    <row r="28" spans="2:10" ht="14.25" customHeight="1">
      <c r="B28" s="300" t="s">
        <v>143</v>
      </c>
      <c r="C28" s="238"/>
      <c r="D28" s="248"/>
      <c r="E28" s="123">
        <v>-1357</v>
      </c>
      <c r="F28" s="124">
        <v>-912</v>
      </c>
      <c r="G28" s="265">
        <v>-0.328</v>
      </c>
      <c r="H28" s="162"/>
      <c r="I28" s="162"/>
      <c r="J28" s="163"/>
    </row>
    <row r="29" spans="2:10" ht="14.25" customHeight="1">
      <c r="B29" s="300" t="s">
        <v>144</v>
      </c>
      <c r="C29" s="238"/>
      <c r="D29" s="248"/>
      <c r="E29" s="123">
        <v>6</v>
      </c>
      <c r="F29" s="124">
        <v>13</v>
      </c>
      <c r="G29" s="265">
        <v>1.167</v>
      </c>
      <c r="H29" s="162"/>
      <c r="I29" s="162"/>
      <c r="J29" s="163"/>
    </row>
    <row r="30" spans="2:10" ht="14.25" customHeight="1">
      <c r="B30" s="300" t="s">
        <v>129</v>
      </c>
      <c r="C30" s="238"/>
      <c r="D30" s="248"/>
      <c r="E30" s="123">
        <v>-40</v>
      </c>
      <c r="F30" s="124">
        <v>-99</v>
      </c>
      <c r="G30" s="265">
        <v>1.475</v>
      </c>
      <c r="H30" s="162"/>
      <c r="I30" s="162"/>
      <c r="J30" s="163"/>
    </row>
    <row r="31" spans="2:10" ht="14.25" customHeight="1">
      <c r="B31" s="303" t="s">
        <v>145</v>
      </c>
      <c r="C31" s="241"/>
      <c r="D31" s="251"/>
      <c r="E31" s="121">
        <v>-2026</v>
      </c>
      <c r="F31" s="122">
        <v>-1726</v>
      </c>
      <c r="G31" s="266">
        <v>-0.148</v>
      </c>
      <c r="H31" s="162"/>
      <c r="I31" s="162"/>
      <c r="J31" s="163"/>
    </row>
    <row r="32" spans="2:10" ht="5.25" customHeight="1">
      <c r="B32" s="303"/>
      <c r="C32" s="241"/>
      <c r="D32" s="251"/>
      <c r="E32" s="123"/>
      <c r="F32" s="124"/>
      <c r="G32" s="265"/>
      <c r="H32" s="162"/>
      <c r="I32" s="162"/>
      <c r="J32" s="163"/>
    </row>
    <row r="33" spans="2:10" ht="14.25" customHeight="1">
      <c r="B33" s="301" t="s">
        <v>146</v>
      </c>
      <c r="C33" s="239"/>
      <c r="D33" s="249"/>
      <c r="E33" s="123"/>
      <c r="F33" s="124"/>
      <c r="G33" s="265"/>
      <c r="H33" s="162"/>
      <c r="I33" s="162"/>
      <c r="J33" s="163"/>
    </row>
    <row r="34" spans="2:10" ht="14.25" customHeight="1">
      <c r="B34" s="300" t="s">
        <v>147</v>
      </c>
      <c r="C34" s="238"/>
      <c r="D34" s="248"/>
      <c r="E34" s="123">
        <v>5000</v>
      </c>
      <c r="F34" s="124">
        <v>5511</v>
      </c>
      <c r="G34" s="265">
        <v>0.102</v>
      </c>
      <c r="H34" s="162"/>
      <c r="I34" s="162"/>
      <c r="J34" s="163"/>
    </row>
    <row r="35" spans="2:10" ht="14.25" customHeight="1">
      <c r="B35" s="300" t="s">
        <v>148</v>
      </c>
      <c r="C35" s="238"/>
      <c r="D35" s="248"/>
      <c r="E35" s="123">
        <v>0</v>
      </c>
      <c r="F35" s="124">
        <v>-2000</v>
      </c>
      <c r="G35" s="267" t="s">
        <v>17</v>
      </c>
      <c r="H35" s="162"/>
      <c r="I35" s="162"/>
      <c r="J35" s="163"/>
    </row>
    <row r="36" spans="2:10" ht="14.25" customHeight="1">
      <c r="B36" s="300" t="s">
        <v>149</v>
      </c>
      <c r="C36" s="238"/>
      <c r="D36" s="248"/>
      <c r="E36" s="123">
        <v>-527</v>
      </c>
      <c r="F36" s="124">
        <v>-540</v>
      </c>
      <c r="G36" s="265">
        <v>0.025</v>
      </c>
      <c r="H36" s="162"/>
      <c r="I36" s="162"/>
      <c r="J36" s="163"/>
    </row>
    <row r="37" spans="2:8" ht="14.25" customHeight="1">
      <c r="B37" s="216" t="s">
        <v>150</v>
      </c>
      <c r="C37" s="243"/>
      <c r="D37" s="253"/>
      <c r="E37" s="79">
        <v>-4946</v>
      </c>
      <c r="F37" s="100">
        <v>-6394</v>
      </c>
      <c r="G37" s="265">
        <v>0.293</v>
      </c>
      <c r="H37" s="12"/>
    </row>
    <row r="38" spans="2:10" ht="14.25" customHeight="1">
      <c r="B38" s="303" t="s">
        <v>151</v>
      </c>
      <c r="C38" s="241"/>
      <c r="D38" s="251"/>
      <c r="E38" s="121">
        <v>-473</v>
      </c>
      <c r="F38" s="122">
        <v>-3423</v>
      </c>
      <c r="G38" s="266">
        <v>6.237</v>
      </c>
      <c r="H38" s="162"/>
      <c r="I38" s="162"/>
      <c r="J38" s="163"/>
    </row>
    <row r="39" spans="2:7" ht="5.25" customHeight="1">
      <c r="B39" s="305"/>
      <c r="C39" s="244"/>
      <c r="D39" s="254"/>
      <c r="E39" s="217"/>
      <c r="F39" s="225"/>
      <c r="G39" s="265"/>
    </row>
    <row r="40" spans="2:7" s="21" customFormat="1" ht="14.25" customHeight="1">
      <c r="B40" s="301" t="s">
        <v>152</v>
      </c>
      <c r="C40" s="239"/>
      <c r="D40" s="249"/>
      <c r="E40" s="121">
        <v>1554</v>
      </c>
      <c r="F40" s="122">
        <v>-1241</v>
      </c>
      <c r="G40" s="269" t="s">
        <v>17</v>
      </c>
    </row>
    <row r="41" spans="2:7" ht="5.25" customHeight="1">
      <c r="B41" s="306"/>
      <c r="C41" s="245"/>
      <c r="D41" s="22"/>
      <c r="E41" s="226"/>
      <c r="F41" s="227"/>
      <c r="G41" s="265"/>
    </row>
    <row r="42" spans="2:7" ht="12.75">
      <c r="B42" s="300" t="s">
        <v>153</v>
      </c>
      <c r="C42" s="238"/>
      <c r="D42" s="248"/>
      <c r="E42" s="123">
        <v>1538</v>
      </c>
      <c r="F42" s="124">
        <v>4137</v>
      </c>
      <c r="G42" s="267">
        <v>1.69</v>
      </c>
    </row>
    <row r="43" spans="2:7" ht="14.25" customHeight="1">
      <c r="B43" s="300" t="s">
        <v>154</v>
      </c>
      <c r="C43" s="238"/>
      <c r="D43" s="248"/>
      <c r="E43" s="123">
        <v>3</v>
      </c>
      <c r="F43" s="124">
        <v>-12</v>
      </c>
      <c r="G43" s="267" t="s">
        <v>17</v>
      </c>
    </row>
    <row r="44" spans="2:7" ht="12.75">
      <c r="B44" s="300" t="s">
        <v>155</v>
      </c>
      <c r="C44" s="238"/>
      <c r="D44" s="248"/>
      <c r="E44" s="123">
        <v>3095</v>
      </c>
      <c r="F44" s="124">
        <v>2884</v>
      </c>
      <c r="G44" s="265">
        <v>-0.068</v>
      </c>
    </row>
    <row r="45" spans="2:7" ht="5.25" customHeight="1">
      <c r="B45" s="307"/>
      <c r="C45" s="246"/>
      <c r="D45" s="255"/>
      <c r="E45" s="123"/>
      <c r="F45" s="124"/>
      <c r="G45" s="265"/>
    </row>
    <row r="46" spans="2:7" ht="14.25">
      <c r="B46" s="308" t="s">
        <v>156</v>
      </c>
      <c r="C46" s="239"/>
      <c r="D46" s="257"/>
      <c r="E46" s="228">
        <v>2027</v>
      </c>
      <c r="F46" s="229">
        <v>2182</v>
      </c>
      <c r="G46" s="268">
        <v>0.076</v>
      </c>
    </row>
    <row r="47" spans="2:6" ht="14.25">
      <c r="B47" s="24"/>
      <c r="C47" s="255"/>
      <c r="D47" s="255"/>
      <c r="E47" s="14"/>
      <c r="F47" s="14"/>
    </row>
    <row r="48" spans="2:6" ht="27" customHeight="1">
      <c r="B48" s="379" t="s">
        <v>157</v>
      </c>
      <c r="C48" s="379"/>
      <c r="D48" s="379"/>
      <c r="E48" s="379"/>
      <c r="F48" s="379"/>
    </row>
    <row r="49" spans="2:6" ht="14.25">
      <c r="B49" s="366"/>
      <c r="C49" s="366"/>
      <c r="D49" s="366"/>
      <c r="E49" s="367"/>
      <c r="F49" s="367"/>
    </row>
    <row r="50" spans="2:6" ht="12.75">
      <c r="B50" s="28"/>
      <c r="E50" s="27"/>
      <c r="F50" s="27"/>
    </row>
    <row r="51" spans="5:6" ht="12.75">
      <c r="E51" s="27"/>
      <c r="F51" s="27"/>
    </row>
    <row r="52" spans="5:6" ht="12.75">
      <c r="E52" s="29"/>
      <c r="F52" s="29"/>
    </row>
    <row r="53" spans="5:6" ht="12.75">
      <c r="E53" s="29"/>
      <c r="F53" s="29"/>
    </row>
    <row r="54" spans="5:6" ht="12.75">
      <c r="E54" s="29"/>
      <c r="F54" s="29"/>
    </row>
    <row r="55" spans="5:6" ht="12.75">
      <c r="E55" s="29"/>
      <c r="F55" s="29"/>
    </row>
    <row r="56" spans="5:6" ht="12.75">
      <c r="E56" s="29"/>
      <c r="F56" s="29"/>
    </row>
    <row r="57" spans="5:6" ht="12.75">
      <c r="E57" s="29"/>
      <c r="F57" s="29"/>
    </row>
    <row r="58" spans="5:6" ht="12.75">
      <c r="E58" s="14"/>
      <c r="F58" s="14"/>
    </row>
    <row r="59" spans="5:6" ht="12.75">
      <c r="E59" s="30"/>
      <c r="F59" s="30"/>
    </row>
    <row r="60" spans="5:6" ht="12.75">
      <c r="E60" s="14"/>
      <c r="F60" s="14"/>
    </row>
    <row r="61" spans="5:6" ht="12.75">
      <c r="E61" s="14"/>
      <c r="F61" s="14"/>
    </row>
    <row r="62" spans="5:6" ht="12.75">
      <c r="E62" s="14"/>
      <c r="F62" s="14"/>
    </row>
    <row r="63" spans="5:6" ht="12.75">
      <c r="E63" s="13"/>
      <c r="F63" s="13"/>
    </row>
    <row r="64" spans="5:6" ht="12.75">
      <c r="E64" s="6"/>
      <c r="F64" s="6"/>
    </row>
    <row r="65" spans="5:6" ht="12.75">
      <c r="E65" s="31"/>
      <c r="F65" s="31"/>
    </row>
    <row r="66" spans="5:6" ht="12.75">
      <c r="E66" s="15"/>
      <c r="F66" s="15"/>
    </row>
    <row r="67" spans="5:6" ht="12.75">
      <c r="E67" s="15"/>
      <c r="F67" s="15"/>
    </row>
    <row r="68" spans="5:6" ht="12.75">
      <c r="E68" s="15"/>
      <c r="F68" s="15"/>
    </row>
    <row r="69" spans="5:6" ht="12.75">
      <c r="E69" s="15"/>
      <c r="F69" s="15"/>
    </row>
    <row r="70" spans="5:6" ht="12.75">
      <c r="E70" s="15"/>
      <c r="F70" s="15"/>
    </row>
    <row r="71" spans="5:6" ht="12.75">
      <c r="E71" s="15"/>
      <c r="F71" s="15"/>
    </row>
    <row r="72" spans="5:6" ht="12.75">
      <c r="E72" s="15"/>
      <c r="F72" s="15"/>
    </row>
    <row r="73" spans="5:6" ht="12.75">
      <c r="E73" s="15"/>
      <c r="F73" s="15"/>
    </row>
    <row r="74" spans="5:6" ht="12.75">
      <c r="E74" s="16"/>
      <c r="F74" s="16"/>
    </row>
    <row r="75" spans="5:6" ht="12.75">
      <c r="E75" s="16"/>
      <c r="F75" s="16"/>
    </row>
    <row r="76" spans="5:6" ht="12.75">
      <c r="E76" s="32"/>
      <c r="F76" s="206"/>
    </row>
    <row r="78" spans="5:6" ht="12.75">
      <c r="E78" s="33"/>
      <c r="F78" s="205"/>
    </row>
    <row r="79" spans="5:6" ht="12.75">
      <c r="E79" s="34"/>
      <c r="F79" s="34"/>
    </row>
    <row r="80" spans="5:6" ht="12.75">
      <c r="E80" s="34"/>
      <c r="F80" s="34"/>
    </row>
    <row r="81" spans="5:6" ht="12.75">
      <c r="E81" s="34"/>
      <c r="F81" s="34"/>
    </row>
    <row r="83" spans="5:6" ht="12.75">
      <c r="E83" s="32"/>
      <c r="F83" s="206"/>
    </row>
    <row r="84" spans="5:6" ht="12.75">
      <c r="E84" s="16"/>
      <c r="F84" s="16"/>
    </row>
    <row r="85" spans="5:6" ht="12.75">
      <c r="E85" s="16"/>
      <c r="F85" s="16"/>
    </row>
    <row r="86" spans="5:6" ht="12.75">
      <c r="E86" s="16"/>
      <c r="F86" s="16"/>
    </row>
    <row r="88" spans="5:6" ht="12.75">
      <c r="E88" s="19"/>
      <c r="F88" s="19"/>
    </row>
  </sheetData>
  <sheetProtection/>
  <mergeCells count="6">
    <mergeCell ref="B49:F49"/>
    <mergeCell ref="B2:B3"/>
    <mergeCell ref="E2:E3"/>
    <mergeCell ref="F2:F3"/>
    <mergeCell ref="B48:F48"/>
    <mergeCell ref="G2:G3"/>
  </mergeCells>
  <printOptions/>
  <pageMargins left="0.7480314960629921" right="0.7480314960629921" top="0.984251968503937" bottom="0.984251968503937" header="0.5118110236220472" footer="0.5118110236220472"/>
  <pageSetup fitToHeight="1" fitToWidth="1" horizontalDpi="600" verticalDpi="600" orientation="landscape" paperSize="9" scale="74"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B2:IP60"/>
  <sheetViews>
    <sheetView showGridLines="0" view="pageBreakPreview" zoomScaleSheetLayoutView="100" zoomScalePageLayoutView="0" workbookViewId="0" topLeftCell="A25">
      <selection activeCell="A25" sqref="A25"/>
    </sheetView>
  </sheetViews>
  <sheetFormatPr defaultColWidth="9.140625" defaultRowHeight="12.75"/>
  <cols>
    <col min="1" max="1" width="9.140625" style="28" customWidth="1"/>
    <col min="2" max="2" width="50.7109375" style="28" customWidth="1"/>
    <col min="3" max="4" width="9.140625" style="19" customWidth="1"/>
    <col min="5" max="6" width="10.28125" style="28" customWidth="1"/>
    <col min="7" max="7" width="11.7109375" style="28" customWidth="1"/>
    <col min="8" max="9" width="10.28125" style="28" customWidth="1"/>
    <col min="10" max="10" width="11.7109375" style="28" customWidth="1"/>
    <col min="11" max="16384" width="9.140625" style="28" customWidth="1"/>
  </cols>
  <sheetData>
    <row r="2" spans="2:7" ht="15.75" customHeight="1">
      <c r="B2" s="382" t="s">
        <v>158</v>
      </c>
      <c r="C2" s="52"/>
      <c r="D2" s="52"/>
      <c r="E2" s="389" t="str">
        <f>'Group P&amp;L, CapEx'!E$7</f>
        <v>1H 2016</v>
      </c>
      <c r="F2" s="386" t="str">
        <f>'Group P&amp;L, CapEx'!F$7</f>
        <v>1H 2017</v>
      </c>
      <c r="G2" s="380" t="str">
        <f>'Group P&amp;L, CapEx'!G$7</f>
        <v>% change 1H17/1H16</v>
      </c>
    </row>
    <row r="3" spans="2:7" ht="15.75" customHeight="1">
      <c r="B3" s="388"/>
      <c r="C3" s="52"/>
      <c r="D3" s="52"/>
      <c r="E3" s="390"/>
      <c r="F3" s="391"/>
      <c r="G3" s="381"/>
    </row>
    <row r="4" spans="2:12" ht="14.25" customHeight="1">
      <c r="B4" s="309" t="s">
        <v>159</v>
      </c>
      <c r="C4" s="127"/>
      <c r="D4" s="127"/>
      <c r="E4" s="165">
        <v>760</v>
      </c>
      <c r="F4" s="166">
        <v>654</v>
      </c>
      <c r="G4" s="140">
        <v>-0.14</v>
      </c>
      <c r="H4" s="36"/>
      <c r="I4" s="37"/>
      <c r="J4" s="38"/>
      <c r="K4" s="38"/>
      <c r="L4" s="164"/>
    </row>
    <row r="5" spans="2:12" ht="14.25" customHeight="1">
      <c r="B5" s="310" t="s">
        <v>160</v>
      </c>
      <c r="C5" s="128"/>
      <c r="D5" s="128"/>
      <c r="E5" s="167">
        <v>782</v>
      </c>
      <c r="F5" s="168">
        <v>752</v>
      </c>
      <c r="G5" s="141">
        <v>-0.038</v>
      </c>
      <c r="H5" s="36"/>
      <c r="I5" s="39"/>
      <c r="J5" s="38"/>
      <c r="K5" s="38"/>
      <c r="L5" s="164"/>
    </row>
    <row r="6" spans="2:12" ht="14.25" customHeight="1">
      <c r="B6" s="311" t="s">
        <v>5</v>
      </c>
      <c r="C6" s="129"/>
      <c r="D6" s="129"/>
      <c r="E6" s="169">
        <v>314</v>
      </c>
      <c r="F6" s="170">
        <v>231</v>
      </c>
      <c r="G6" s="142">
        <v>-0.264</v>
      </c>
      <c r="H6" s="36"/>
      <c r="I6" s="40"/>
      <c r="J6" s="38"/>
      <c r="K6" s="38"/>
      <c r="L6" s="164"/>
    </row>
    <row r="7" spans="2:12" ht="14.25" customHeight="1">
      <c r="B7" s="311" t="s">
        <v>6</v>
      </c>
      <c r="C7" s="130"/>
      <c r="D7" s="130"/>
      <c r="E7" s="169">
        <v>468</v>
      </c>
      <c r="F7" s="170">
        <v>521</v>
      </c>
      <c r="G7" s="142">
        <v>0.113</v>
      </c>
      <c r="H7" s="36"/>
      <c r="I7" s="40"/>
      <c r="J7" s="38"/>
      <c r="K7" s="38"/>
      <c r="L7" s="164"/>
    </row>
    <row r="8" spans="2:12" ht="14.25" customHeight="1">
      <c r="B8" s="312" t="s">
        <v>161</v>
      </c>
      <c r="C8" s="130"/>
      <c r="D8" s="130"/>
      <c r="E8" s="171">
        <v>217</v>
      </c>
      <c r="F8" s="172">
        <v>225</v>
      </c>
      <c r="G8" s="143">
        <v>0.035</v>
      </c>
      <c r="H8" s="36"/>
      <c r="I8" s="40"/>
      <c r="J8" s="38"/>
      <c r="K8" s="38"/>
      <c r="L8" s="164"/>
    </row>
    <row r="9" spans="2:10" ht="12.75">
      <c r="B9" s="313"/>
      <c r="C9" s="41"/>
      <c r="D9" s="41"/>
      <c r="E9" s="34"/>
      <c r="F9" s="19"/>
      <c r="G9" s="42"/>
      <c r="H9" s="19"/>
      <c r="I9" s="43"/>
      <c r="J9" s="44"/>
    </row>
    <row r="10" spans="2:10" ht="15.75" customHeight="1">
      <c r="B10" s="382" t="s">
        <v>162</v>
      </c>
      <c r="C10" s="52"/>
      <c r="D10" s="52"/>
      <c r="E10" s="384" t="str">
        <f>E2</f>
        <v>1H 2016</v>
      </c>
      <c r="F10" s="386" t="str">
        <f>'Group P&amp;L, CapEx'!F$7</f>
        <v>1H 2017</v>
      </c>
      <c r="G10" s="380" t="str">
        <f>'Group P&amp;L, CapEx'!G$7</f>
        <v>% change 1H17/1H16</v>
      </c>
      <c r="H10" s="36"/>
      <c r="J10" s="36"/>
    </row>
    <row r="11" spans="2:10" ht="15.75" customHeight="1">
      <c r="B11" s="383"/>
      <c r="C11" s="52"/>
      <c r="D11" s="52"/>
      <c r="E11" s="385"/>
      <c r="F11" s="387"/>
      <c r="G11" s="381"/>
      <c r="H11" s="36"/>
      <c r="I11" s="36"/>
      <c r="J11" s="36"/>
    </row>
    <row r="12" spans="2:12" ht="15.75" customHeight="1">
      <c r="B12" s="314" t="s">
        <v>163</v>
      </c>
      <c r="C12" s="131"/>
      <c r="D12" s="131"/>
      <c r="E12" s="173">
        <v>4898</v>
      </c>
      <c r="F12" s="174">
        <v>4903</v>
      </c>
      <c r="G12" s="140">
        <v>0.001</v>
      </c>
      <c r="H12" s="36"/>
      <c r="I12" s="36"/>
      <c r="J12" s="38"/>
      <c r="K12" s="38"/>
      <c r="L12" s="164"/>
    </row>
    <row r="13" spans="2:12" ht="15.75" customHeight="1">
      <c r="B13" s="315" t="s">
        <v>164</v>
      </c>
      <c r="C13" s="132"/>
      <c r="D13" s="132"/>
      <c r="E13" s="175">
        <v>3298</v>
      </c>
      <c r="F13" s="176">
        <v>3366</v>
      </c>
      <c r="G13" s="142">
        <v>0.021</v>
      </c>
      <c r="H13" s="36"/>
      <c r="I13" s="36"/>
      <c r="J13" s="38"/>
      <c r="K13" s="38"/>
      <c r="L13" s="164"/>
    </row>
    <row r="14" spans="2:12" ht="15.75" customHeight="1">
      <c r="B14" s="315" t="s">
        <v>165</v>
      </c>
      <c r="C14" s="132"/>
      <c r="D14" s="132"/>
      <c r="E14" s="175">
        <v>1600</v>
      </c>
      <c r="F14" s="176">
        <v>1537</v>
      </c>
      <c r="G14" s="142">
        <v>-0.039</v>
      </c>
      <c r="H14" s="36"/>
      <c r="I14" s="36"/>
      <c r="J14" s="38"/>
      <c r="K14" s="38"/>
      <c r="L14" s="164"/>
    </row>
    <row r="15" spans="2:12" ht="15.75" customHeight="1">
      <c r="B15" s="316" t="s">
        <v>166</v>
      </c>
      <c r="C15" s="132"/>
      <c r="D15" s="132"/>
      <c r="E15" s="207">
        <v>0.673</v>
      </c>
      <c r="F15" s="208">
        <v>0.687</v>
      </c>
      <c r="G15" s="236">
        <v>1.3</v>
      </c>
      <c r="H15" s="36"/>
      <c r="I15" s="36"/>
      <c r="J15" s="38"/>
      <c r="K15" s="38"/>
      <c r="L15" s="164"/>
    </row>
    <row r="16" spans="2:10" ht="3.75" customHeight="1">
      <c r="B16" s="317"/>
      <c r="C16" s="133"/>
      <c r="D16" s="133"/>
      <c r="E16" s="144"/>
      <c r="F16" s="145"/>
      <c r="G16" s="142"/>
      <c r="H16" s="36"/>
      <c r="I16" s="36"/>
      <c r="J16" s="36"/>
    </row>
    <row r="17" spans="2:10" ht="15.75" customHeight="1">
      <c r="B17" s="318" t="s">
        <v>167</v>
      </c>
      <c r="C17" s="135"/>
      <c r="D17" s="135"/>
      <c r="E17" s="147">
        <v>0.015</v>
      </c>
      <c r="F17" s="148">
        <v>0.017</v>
      </c>
      <c r="G17" s="234">
        <v>0.2</v>
      </c>
      <c r="H17" s="36"/>
      <c r="I17" s="36"/>
      <c r="J17" s="36"/>
    </row>
    <row r="18" spans="2:10" ht="3.75" customHeight="1">
      <c r="B18" s="317"/>
      <c r="C18" s="133"/>
      <c r="D18" s="133"/>
      <c r="E18" s="144"/>
      <c r="F18" s="145"/>
      <c r="G18" s="142"/>
      <c r="H18" s="36"/>
      <c r="I18" s="36"/>
      <c r="J18" s="36"/>
    </row>
    <row r="19" spans="2:12" ht="15.75" customHeight="1">
      <c r="B19" s="318" t="s">
        <v>168</v>
      </c>
      <c r="C19" s="135"/>
      <c r="D19" s="135"/>
      <c r="E19" s="177">
        <v>286</v>
      </c>
      <c r="F19" s="178">
        <v>290</v>
      </c>
      <c r="G19" s="141">
        <v>0.015</v>
      </c>
      <c r="H19" s="36"/>
      <c r="I19" s="36"/>
      <c r="J19" s="38"/>
      <c r="K19" s="38"/>
      <c r="L19" s="164"/>
    </row>
    <row r="20" spans="2:12" ht="15.75" customHeight="1">
      <c r="B20" s="315" t="s">
        <v>169</v>
      </c>
      <c r="C20" s="132"/>
      <c r="D20" s="132"/>
      <c r="E20" s="175">
        <v>370</v>
      </c>
      <c r="F20" s="176">
        <v>372</v>
      </c>
      <c r="G20" s="142">
        <v>0.007</v>
      </c>
      <c r="H20" s="36"/>
      <c r="I20" s="36"/>
      <c r="J20" s="38"/>
      <c r="K20" s="38"/>
      <c r="L20" s="164"/>
    </row>
    <row r="21" spans="2:12" ht="15.75" customHeight="1">
      <c r="B21" s="315" t="s">
        <v>170</v>
      </c>
      <c r="C21" s="132"/>
      <c r="D21" s="132"/>
      <c r="E21" s="175">
        <v>117</v>
      </c>
      <c r="F21" s="176">
        <v>113</v>
      </c>
      <c r="G21" s="142">
        <v>-0.033</v>
      </c>
      <c r="H21" s="36"/>
      <c r="I21" s="36"/>
      <c r="J21" s="38"/>
      <c r="K21" s="38"/>
      <c r="L21" s="164"/>
    </row>
    <row r="22" spans="2:10" ht="3.75" customHeight="1">
      <c r="B22" s="319"/>
      <c r="C22" s="134"/>
      <c r="D22" s="134"/>
      <c r="E22" s="175"/>
      <c r="F22" s="179"/>
      <c r="G22" s="142"/>
      <c r="I22" s="36"/>
      <c r="J22" s="36"/>
    </row>
    <row r="23" spans="2:12" ht="15.75" customHeight="1">
      <c r="B23" s="318" t="s">
        <v>171</v>
      </c>
      <c r="C23" s="135"/>
      <c r="D23" s="135"/>
      <c r="E23" s="177">
        <v>5771</v>
      </c>
      <c r="F23" s="178">
        <v>5797</v>
      </c>
      <c r="G23" s="141">
        <v>0.005</v>
      </c>
      <c r="I23" s="36"/>
      <c r="J23" s="38"/>
      <c r="K23" s="38"/>
      <c r="L23" s="164"/>
    </row>
    <row r="24" spans="2:12" ht="15.75" customHeight="1">
      <c r="B24" s="320" t="s">
        <v>172</v>
      </c>
      <c r="C24" s="136"/>
      <c r="D24" s="136"/>
      <c r="E24" s="180">
        <v>1295</v>
      </c>
      <c r="F24" s="181">
        <v>1227</v>
      </c>
      <c r="G24" s="143">
        <v>-0.053</v>
      </c>
      <c r="I24" s="43"/>
      <c r="J24" s="38"/>
      <c r="K24" s="38"/>
      <c r="L24" s="164"/>
    </row>
    <row r="25" spans="2:10" ht="15.75" customHeight="1">
      <c r="B25" s="321"/>
      <c r="C25" s="45"/>
      <c r="D25" s="45"/>
      <c r="E25" s="46"/>
      <c r="F25" s="47"/>
      <c r="J25" s="44"/>
    </row>
    <row r="26" spans="2:10" ht="15.75" customHeight="1">
      <c r="B26" s="382" t="s">
        <v>173</v>
      </c>
      <c r="C26" s="52"/>
      <c r="D26" s="52"/>
      <c r="E26" s="384" t="str">
        <f>E2</f>
        <v>1H 2016</v>
      </c>
      <c r="F26" s="386" t="str">
        <f>'Group P&amp;L, CapEx'!F$7</f>
        <v>1H 2017</v>
      </c>
      <c r="G26" s="380" t="str">
        <f>'Group P&amp;L, CapEx'!G$7</f>
        <v>% change 1H17/1H16</v>
      </c>
      <c r="I26" s="48"/>
      <c r="J26" s="48"/>
    </row>
    <row r="27" spans="2:10" ht="15.75" customHeight="1">
      <c r="B27" s="383"/>
      <c r="C27" s="52"/>
      <c r="D27" s="52"/>
      <c r="E27" s="385"/>
      <c r="F27" s="387"/>
      <c r="G27" s="381"/>
      <c r="H27" s="36"/>
      <c r="I27" s="49"/>
      <c r="J27" s="49"/>
    </row>
    <row r="28" spans="2:12" ht="15.75" customHeight="1">
      <c r="B28" s="314" t="s">
        <v>174</v>
      </c>
      <c r="C28" s="131"/>
      <c r="D28" s="131"/>
      <c r="E28" s="173">
        <v>1838</v>
      </c>
      <c r="F28" s="178">
        <v>1903</v>
      </c>
      <c r="G28" s="220">
        <v>0.035</v>
      </c>
      <c r="H28" s="36"/>
      <c r="I28" s="48"/>
      <c r="J28" s="38"/>
      <c r="K28" s="38"/>
      <c r="L28" s="164"/>
    </row>
    <row r="29" spans="2:12" ht="15.75" customHeight="1">
      <c r="B29" s="315" t="s">
        <v>175</v>
      </c>
      <c r="C29" s="132"/>
      <c r="D29" s="132"/>
      <c r="E29" s="175">
        <v>1021</v>
      </c>
      <c r="F29" s="176">
        <v>1108</v>
      </c>
      <c r="G29" s="221">
        <v>0.085</v>
      </c>
      <c r="H29" s="36"/>
      <c r="I29" s="49"/>
      <c r="J29" s="38"/>
      <c r="K29" s="38"/>
      <c r="L29" s="164"/>
    </row>
    <row r="30" spans="2:12" ht="15.75" customHeight="1">
      <c r="B30" s="315" t="s">
        <v>165</v>
      </c>
      <c r="C30" s="132"/>
      <c r="D30" s="132"/>
      <c r="E30" s="175">
        <v>817</v>
      </c>
      <c r="F30" s="176">
        <v>795</v>
      </c>
      <c r="G30" s="221">
        <v>-0.027</v>
      </c>
      <c r="I30" s="49"/>
      <c r="J30" s="38"/>
      <c r="K30" s="38"/>
      <c r="L30" s="164"/>
    </row>
    <row r="31" spans="2:10" ht="15.75" customHeight="1">
      <c r="B31" s="322" t="s">
        <v>166</v>
      </c>
      <c r="C31" s="209"/>
      <c r="D31" s="219"/>
      <c r="E31" s="210">
        <v>0.556</v>
      </c>
      <c r="F31" s="211">
        <v>0.582</v>
      </c>
      <c r="G31" s="235">
        <v>2.7</v>
      </c>
      <c r="H31" s="36"/>
      <c r="I31" s="36"/>
      <c r="J31" s="36"/>
    </row>
    <row r="32" spans="2:10" ht="12.75">
      <c r="B32" s="323"/>
      <c r="C32" s="50"/>
      <c r="D32" s="50"/>
      <c r="E32" s="46"/>
      <c r="F32" s="47"/>
      <c r="I32" s="19"/>
      <c r="J32" s="51"/>
    </row>
    <row r="33" spans="2:10" ht="15.75" customHeight="1">
      <c r="B33" s="382" t="s">
        <v>176</v>
      </c>
      <c r="C33" s="52"/>
      <c r="D33" s="52"/>
      <c r="E33" s="384" t="str">
        <f>E2</f>
        <v>1H 2016</v>
      </c>
      <c r="F33" s="386" t="str">
        <f>'Group P&amp;L, CapEx'!F$7</f>
        <v>1H 2017</v>
      </c>
      <c r="G33" s="380" t="str">
        <f>'Group P&amp;L, CapEx'!G$7</f>
        <v>% change 1H17/1H16</v>
      </c>
      <c r="I33" s="53"/>
      <c r="J33" s="53"/>
    </row>
    <row r="34" spans="2:10" ht="15.75" customHeight="1">
      <c r="B34" s="383"/>
      <c r="C34" s="52"/>
      <c r="D34" s="52"/>
      <c r="E34" s="385"/>
      <c r="F34" s="387"/>
      <c r="G34" s="381"/>
      <c r="H34" s="54"/>
      <c r="I34" s="53"/>
      <c r="J34" s="53"/>
    </row>
    <row r="35" spans="2:12" ht="15.75" customHeight="1">
      <c r="B35" s="324" t="s">
        <v>10</v>
      </c>
      <c r="C35" s="137"/>
      <c r="D35" s="137"/>
      <c r="E35" s="182">
        <v>3473</v>
      </c>
      <c r="F35" s="183">
        <v>4022</v>
      </c>
      <c r="G35" s="202">
        <v>0.158</v>
      </c>
      <c r="I35" s="53"/>
      <c r="J35" s="38"/>
      <c r="K35" s="38"/>
      <c r="L35" s="164"/>
    </row>
    <row r="36" spans="2:12" ht="15.75" customHeight="1">
      <c r="B36" s="325" t="s">
        <v>2</v>
      </c>
      <c r="C36" s="137"/>
      <c r="D36" s="137"/>
      <c r="E36" s="184">
        <v>613</v>
      </c>
      <c r="F36" s="185">
        <v>626</v>
      </c>
      <c r="G36" s="142">
        <v>0.02</v>
      </c>
      <c r="I36" s="53"/>
      <c r="J36" s="38"/>
      <c r="K36" s="38"/>
      <c r="L36" s="164"/>
    </row>
    <row r="37" spans="2:12" ht="15.75" customHeight="1">
      <c r="B37" s="325" t="s">
        <v>7</v>
      </c>
      <c r="C37" s="137"/>
      <c r="D37" s="137"/>
      <c r="E37" s="184">
        <v>74</v>
      </c>
      <c r="F37" s="185">
        <v>75</v>
      </c>
      <c r="G37" s="142">
        <v>0.014</v>
      </c>
      <c r="I37" s="53"/>
      <c r="J37" s="38"/>
      <c r="K37" s="38"/>
      <c r="L37" s="164"/>
    </row>
    <row r="38" spans="2:12" ht="15.75" customHeight="1">
      <c r="B38" s="325" t="s">
        <v>8</v>
      </c>
      <c r="C38" s="137"/>
      <c r="D38" s="137"/>
      <c r="E38" s="184">
        <v>362</v>
      </c>
      <c r="F38" s="185">
        <v>163</v>
      </c>
      <c r="G38" s="203">
        <v>-0.55</v>
      </c>
      <c r="I38" s="53"/>
      <c r="J38" s="38"/>
      <c r="K38" s="38"/>
      <c r="L38" s="164"/>
    </row>
    <row r="39" spans="2:12" ht="15.75" customHeight="1">
      <c r="B39" s="325" t="s">
        <v>177</v>
      </c>
      <c r="C39" s="137"/>
      <c r="D39" s="137"/>
      <c r="E39" s="184">
        <v>45</v>
      </c>
      <c r="F39" s="185">
        <v>47</v>
      </c>
      <c r="G39" s="203">
        <v>0.044</v>
      </c>
      <c r="I39" s="53"/>
      <c r="J39" s="38"/>
      <c r="K39" s="38"/>
      <c r="L39" s="164"/>
    </row>
    <row r="40" spans="2:12" ht="15.75" customHeight="1">
      <c r="B40" s="326" t="s">
        <v>178</v>
      </c>
      <c r="C40" s="138"/>
      <c r="D40" s="138"/>
      <c r="E40" s="186">
        <v>4567</v>
      </c>
      <c r="F40" s="187">
        <v>4933</v>
      </c>
      <c r="G40" s="204">
        <v>0.08</v>
      </c>
      <c r="J40" s="38"/>
      <c r="K40" s="38"/>
      <c r="L40" s="164"/>
    </row>
    <row r="41" spans="2:250" ht="9.75" customHeight="1">
      <c r="B41" s="327"/>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c r="IF41" s="55"/>
      <c r="IG41" s="55"/>
      <c r="IH41" s="55"/>
      <c r="II41" s="55"/>
      <c r="IJ41" s="55"/>
      <c r="IK41" s="55"/>
      <c r="IL41" s="55"/>
      <c r="IM41" s="55"/>
      <c r="IN41" s="55"/>
      <c r="IO41" s="55"/>
      <c r="IP41" s="55"/>
    </row>
    <row r="42" spans="2:250" ht="15.75" customHeight="1">
      <c r="B42" s="328" t="s">
        <v>179</v>
      </c>
      <c r="C42" s="55"/>
      <c r="D42" s="55"/>
      <c r="E42" s="56"/>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c r="HZ42" s="55"/>
      <c r="IA42" s="55"/>
      <c r="IB42" s="55"/>
      <c r="IC42" s="55"/>
      <c r="ID42" s="55"/>
      <c r="IE42" s="55"/>
      <c r="IF42" s="55"/>
      <c r="IG42" s="55"/>
      <c r="IH42" s="55"/>
      <c r="II42" s="55"/>
      <c r="IJ42" s="55"/>
      <c r="IK42" s="55"/>
      <c r="IL42" s="55"/>
      <c r="IM42" s="55"/>
      <c r="IN42" s="55"/>
      <c r="IO42" s="55"/>
      <c r="IP42" s="55"/>
    </row>
    <row r="43" spans="2:250" ht="15.75" customHeight="1">
      <c r="B43" s="328" t="s">
        <v>180</v>
      </c>
      <c r="C43" s="55"/>
      <c r="D43" s="55"/>
      <c r="E43" s="56"/>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c r="IJ43" s="55"/>
      <c r="IK43" s="55"/>
      <c r="IL43" s="55"/>
      <c r="IM43" s="55"/>
      <c r="IN43" s="55"/>
      <c r="IO43" s="55"/>
      <c r="IP43" s="55"/>
    </row>
    <row r="44" spans="2:250" ht="15.75" customHeight="1">
      <c r="B44" s="328" t="s">
        <v>181</v>
      </c>
      <c r="C44" s="55"/>
      <c r="D44" s="55"/>
      <c r="E44" s="56"/>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c r="IB44" s="55"/>
      <c r="IC44" s="55"/>
      <c r="ID44" s="55"/>
      <c r="IE44" s="55"/>
      <c r="IF44" s="55"/>
      <c r="IG44" s="55"/>
      <c r="IH44" s="55"/>
      <c r="II44" s="55"/>
      <c r="IJ44" s="55"/>
      <c r="IK44" s="55"/>
      <c r="IL44" s="55"/>
      <c r="IM44" s="55"/>
      <c r="IN44" s="55"/>
      <c r="IO44" s="55"/>
      <c r="IP44" s="55"/>
    </row>
    <row r="45" spans="2:250" ht="15.75" customHeight="1">
      <c r="B45" s="328" t="s">
        <v>182</v>
      </c>
      <c r="C45" s="55"/>
      <c r="D45" s="55"/>
      <c r="E45" s="56"/>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c r="GK45" s="55"/>
      <c r="GL45" s="55"/>
      <c r="GM45" s="55"/>
      <c r="GN45" s="55"/>
      <c r="GO45" s="55"/>
      <c r="GP45" s="55"/>
      <c r="GQ45" s="55"/>
      <c r="GR45" s="55"/>
      <c r="GS45" s="55"/>
      <c r="GT45" s="55"/>
      <c r="GU45" s="55"/>
      <c r="GV45" s="55"/>
      <c r="GW45" s="55"/>
      <c r="GX45" s="55"/>
      <c r="GY45" s="55"/>
      <c r="GZ45" s="55"/>
      <c r="HA45" s="55"/>
      <c r="HB45" s="55"/>
      <c r="HC45" s="55"/>
      <c r="HD45" s="55"/>
      <c r="HE45" s="55"/>
      <c r="HF45" s="55"/>
      <c r="HG45" s="55"/>
      <c r="HH45" s="55"/>
      <c r="HI45" s="55"/>
      <c r="HJ45" s="55"/>
      <c r="HK45" s="55"/>
      <c r="HL45" s="55"/>
      <c r="HM45" s="55"/>
      <c r="HN45" s="55"/>
      <c r="HO45" s="55"/>
      <c r="HP45" s="55"/>
      <c r="HQ45" s="55"/>
      <c r="HR45" s="55"/>
      <c r="HS45" s="55"/>
      <c r="HT45" s="55"/>
      <c r="HU45" s="55"/>
      <c r="HV45" s="55"/>
      <c r="HW45" s="55"/>
      <c r="HX45" s="55"/>
      <c r="HY45" s="55"/>
      <c r="HZ45" s="55"/>
      <c r="IA45" s="55"/>
      <c r="IB45" s="55"/>
      <c r="IC45" s="55"/>
      <c r="ID45" s="55"/>
      <c r="IE45" s="55"/>
      <c r="IF45" s="55"/>
      <c r="IG45" s="55"/>
      <c r="IH45" s="55"/>
      <c r="II45" s="55"/>
      <c r="IJ45" s="55"/>
      <c r="IK45" s="55"/>
      <c r="IL45" s="55"/>
      <c r="IM45" s="55"/>
      <c r="IN45" s="55"/>
      <c r="IO45" s="55"/>
      <c r="IP45" s="55"/>
    </row>
    <row r="46" spans="2:250" ht="15.75" customHeight="1">
      <c r="B46" s="328" t="s">
        <v>183</v>
      </c>
      <c r="C46" s="55"/>
      <c r="D46" s="55"/>
      <c r="I46" s="22"/>
      <c r="J46" s="22"/>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5"/>
      <c r="GP46" s="55"/>
      <c r="GQ46" s="55"/>
      <c r="GR46" s="55"/>
      <c r="GS46" s="55"/>
      <c r="GT46" s="55"/>
      <c r="GU46" s="55"/>
      <c r="GV46" s="55"/>
      <c r="GW46" s="55"/>
      <c r="GX46" s="55"/>
      <c r="GY46" s="55"/>
      <c r="GZ46" s="55"/>
      <c r="HA46" s="55"/>
      <c r="HB46" s="55"/>
      <c r="HC46" s="55"/>
      <c r="HD46" s="55"/>
      <c r="HE46" s="55"/>
      <c r="HF46" s="55"/>
      <c r="HG46" s="55"/>
      <c r="HH46" s="55"/>
      <c r="HI46" s="55"/>
      <c r="HJ46" s="55"/>
      <c r="HK46" s="55"/>
      <c r="HL46" s="55"/>
      <c r="HM46" s="55"/>
      <c r="HN46" s="55"/>
      <c r="HO46" s="55"/>
      <c r="HP46" s="55"/>
      <c r="HQ46" s="55"/>
      <c r="HR46" s="55"/>
      <c r="HS46" s="55"/>
      <c r="HT46" s="55"/>
      <c r="HU46" s="55"/>
      <c r="HV46" s="55"/>
      <c r="HW46" s="55"/>
      <c r="HX46" s="55"/>
      <c r="HY46" s="55"/>
      <c r="HZ46" s="55"/>
      <c r="IA46" s="55"/>
      <c r="IB46" s="55"/>
      <c r="IC46" s="55"/>
      <c r="ID46" s="55"/>
      <c r="IE46" s="55"/>
      <c r="IF46" s="55"/>
      <c r="IG46" s="55"/>
      <c r="IH46" s="55"/>
      <c r="II46" s="55"/>
      <c r="IJ46" s="55"/>
      <c r="IK46" s="55"/>
      <c r="IL46" s="55"/>
      <c r="IM46" s="55"/>
      <c r="IN46" s="55"/>
      <c r="IO46" s="55"/>
      <c r="IP46" s="55"/>
    </row>
    <row r="47" spans="3:250" ht="15.75" customHeight="1">
      <c r="C47" s="55"/>
      <c r="D47" s="55"/>
      <c r="I47" s="22"/>
      <c r="J47" s="22"/>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c r="FR47" s="55"/>
      <c r="FS47" s="55"/>
      <c r="FT47" s="55"/>
      <c r="FU47" s="55"/>
      <c r="FV47" s="55"/>
      <c r="FW47" s="55"/>
      <c r="FX47" s="55"/>
      <c r="FY47" s="55"/>
      <c r="FZ47" s="55"/>
      <c r="GA47" s="55"/>
      <c r="GB47" s="55"/>
      <c r="GC47" s="55"/>
      <c r="GD47" s="55"/>
      <c r="GE47" s="55"/>
      <c r="GF47" s="55"/>
      <c r="GG47" s="55"/>
      <c r="GH47" s="55"/>
      <c r="GI47" s="55"/>
      <c r="GJ47" s="55"/>
      <c r="GK47" s="55"/>
      <c r="GL47" s="55"/>
      <c r="GM47" s="55"/>
      <c r="GN47" s="55"/>
      <c r="GO47" s="55"/>
      <c r="GP47" s="55"/>
      <c r="GQ47" s="55"/>
      <c r="GR47" s="55"/>
      <c r="GS47" s="55"/>
      <c r="GT47" s="55"/>
      <c r="GU47" s="55"/>
      <c r="GV47" s="55"/>
      <c r="GW47" s="55"/>
      <c r="GX47" s="55"/>
      <c r="GY47" s="55"/>
      <c r="GZ47" s="55"/>
      <c r="HA47" s="55"/>
      <c r="HB47" s="55"/>
      <c r="HC47" s="55"/>
      <c r="HD47" s="55"/>
      <c r="HE47" s="55"/>
      <c r="HF47" s="55"/>
      <c r="HG47" s="55"/>
      <c r="HH47" s="55"/>
      <c r="HI47" s="55"/>
      <c r="HJ47" s="55"/>
      <c r="HK47" s="55"/>
      <c r="HL47" s="55"/>
      <c r="HM47" s="55"/>
      <c r="HN47" s="55"/>
      <c r="HO47" s="55"/>
      <c r="HP47" s="55"/>
      <c r="HQ47" s="55"/>
      <c r="HR47" s="55"/>
      <c r="HS47" s="55"/>
      <c r="HT47" s="55"/>
      <c r="HU47" s="55"/>
      <c r="HV47" s="55"/>
      <c r="HW47" s="55"/>
      <c r="HX47" s="55"/>
      <c r="HY47" s="55"/>
      <c r="HZ47" s="55"/>
      <c r="IA47" s="55"/>
      <c r="IB47" s="55"/>
      <c r="IC47" s="55"/>
      <c r="ID47" s="55"/>
      <c r="IE47" s="55"/>
      <c r="IF47" s="55"/>
      <c r="IG47" s="55"/>
      <c r="IH47" s="55"/>
      <c r="II47" s="55"/>
      <c r="IJ47" s="55"/>
      <c r="IK47" s="55"/>
      <c r="IL47" s="55"/>
      <c r="IM47" s="55"/>
      <c r="IN47" s="55"/>
      <c r="IO47" s="55"/>
      <c r="IP47" s="55"/>
    </row>
    <row r="48" spans="2:250" ht="15.75" customHeight="1">
      <c r="B48" s="139"/>
      <c r="C48" s="55"/>
      <c r="D48" s="55"/>
      <c r="I48" s="35"/>
      <c r="J48" s="35"/>
      <c r="K48" s="22"/>
      <c r="L48" s="22"/>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5"/>
      <c r="DR48" s="55"/>
      <c r="DS48" s="55"/>
      <c r="DT48" s="55"/>
      <c r="DU48" s="55"/>
      <c r="DV48" s="55"/>
      <c r="DW48" s="55"/>
      <c r="DX48" s="55"/>
      <c r="DY48" s="55"/>
      <c r="DZ48" s="55"/>
      <c r="EA48" s="55"/>
      <c r="EB48" s="55"/>
      <c r="EC48" s="55"/>
      <c r="ED48" s="55"/>
      <c r="EE48" s="55"/>
      <c r="EF48" s="55"/>
      <c r="EG48" s="55"/>
      <c r="EH48" s="55"/>
      <c r="EI48" s="55"/>
      <c r="EJ48" s="55"/>
      <c r="EK48" s="55"/>
      <c r="EL48" s="55"/>
      <c r="EM48" s="55"/>
      <c r="EN48" s="55"/>
      <c r="EO48" s="55"/>
      <c r="EP48" s="55"/>
      <c r="EQ48" s="55"/>
      <c r="ER48" s="55"/>
      <c r="ES48" s="55"/>
      <c r="ET48" s="55"/>
      <c r="EU48" s="55"/>
      <c r="EV48" s="55"/>
      <c r="EW48" s="55"/>
      <c r="EX48" s="55"/>
      <c r="EY48" s="55"/>
      <c r="EZ48" s="55"/>
      <c r="FA48" s="55"/>
      <c r="FB48" s="55"/>
      <c r="FC48" s="55"/>
      <c r="FD48" s="55"/>
      <c r="FE48" s="55"/>
      <c r="FF48" s="55"/>
      <c r="FG48" s="55"/>
      <c r="FH48" s="55"/>
      <c r="FI48" s="55"/>
      <c r="FJ48" s="55"/>
      <c r="FK48" s="55"/>
      <c r="FL48" s="55"/>
      <c r="FM48" s="55"/>
      <c r="FN48" s="55"/>
      <c r="FO48" s="55"/>
      <c r="FP48" s="55"/>
      <c r="FQ48" s="55"/>
      <c r="FR48" s="55"/>
      <c r="FS48" s="55"/>
      <c r="FT48" s="55"/>
      <c r="FU48" s="55"/>
      <c r="FV48" s="55"/>
      <c r="FW48" s="55"/>
      <c r="FX48" s="55"/>
      <c r="FY48" s="55"/>
      <c r="FZ48" s="55"/>
      <c r="GA48" s="55"/>
      <c r="GB48" s="55"/>
      <c r="GC48" s="55"/>
      <c r="GD48" s="55"/>
      <c r="GE48" s="55"/>
      <c r="GF48" s="55"/>
      <c r="GG48" s="55"/>
      <c r="GH48" s="55"/>
      <c r="GI48" s="55"/>
      <c r="GJ48" s="55"/>
      <c r="GK48" s="55"/>
      <c r="GL48" s="55"/>
      <c r="GM48" s="55"/>
      <c r="GN48" s="55"/>
      <c r="GO48" s="55"/>
      <c r="GP48" s="55"/>
      <c r="GQ48" s="55"/>
      <c r="GR48" s="55"/>
      <c r="GS48" s="55"/>
      <c r="GT48" s="55"/>
      <c r="GU48" s="55"/>
      <c r="GV48" s="55"/>
      <c r="GW48" s="55"/>
      <c r="GX48" s="55"/>
      <c r="GY48" s="55"/>
      <c r="GZ48" s="55"/>
      <c r="HA48" s="55"/>
      <c r="HB48" s="55"/>
      <c r="HC48" s="55"/>
      <c r="HD48" s="55"/>
      <c r="HE48" s="55"/>
      <c r="HF48" s="55"/>
      <c r="HG48" s="55"/>
      <c r="HH48" s="55"/>
      <c r="HI48" s="55"/>
      <c r="HJ48" s="55"/>
      <c r="HK48" s="55"/>
      <c r="HL48" s="55"/>
      <c r="HM48" s="55"/>
      <c r="HN48" s="55"/>
      <c r="HO48" s="55"/>
      <c r="HP48" s="55"/>
      <c r="HQ48" s="55"/>
      <c r="HR48" s="55"/>
      <c r="HS48" s="55"/>
      <c r="HT48" s="55"/>
      <c r="HU48" s="55"/>
      <c r="HV48" s="55"/>
      <c r="HW48" s="55"/>
      <c r="HX48" s="55"/>
      <c r="HY48" s="55"/>
      <c r="HZ48" s="55"/>
      <c r="IA48" s="55"/>
      <c r="IB48" s="55"/>
      <c r="IC48" s="55"/>
      <c r="ID48" s="55"/>
      <c r="IE48" s="55"/>
      <c r="IF48" s="55"/>
      <c r="IG48" s="55"/>
      <c r="IH48" s="55"/>
      <c r="II48" s="55"/>
      <c r="IJ48" s="55"/>
      <c r="IK48" s="55"/>
      <c r="IL48" s="55"/>
      <c r="IM48" s="55"/>
      <c r="IN48" s="55"/>
      <c r="IO48" s="55"/>
      <c r="IP48" s="55"/>
    </row>
    <row r="49" spans="2:6" ht="15.75" customHeight="1">
      <c r="B49" s="139"/>
      <c r="C49" s="55"/>
      <c r="D49" s="55"/>
      <c r="E49" s="55"/>
      <c r="F49" s="55"/>
    </row>
    <row r="50" spans="2:6" ht="15.75" customHeight="1">
      <c r="B50" s="139"/>
      <c r="C50" s="55"/>
      <c r="D50" s="55"/>
      <c r="E50" s="55"/>
      <c r="F50" s="55"/>
    </row>
    <row r="51" spans="2:6" ht="12.75">
      <c r="B51" s="57"/>
      <c r="C51" s="63"/>
      <c r="D51" s="63"/>
      <c r="E51" s="58"/>
      <c r="F51" s="58"/>
    </row>
    <row r="52" spans="2:6" ht="12.75">
      <c r="B52" s="57"/>
      <c r="C52" s="63"/>
      <c r="D52" s="63"/>
      <c r="E52" s="58"/>
      <c r="F52" s="58"/>
    </row>
    <row r="53" spans="2:6" ht="12.75">
      <c r="B53" s="57"/>
      <c r="C53" s="63"/>
      <c r="D53" s="63"/>
      <c r="E53" s="59"/>
      <c r="F53" s="59"/>
    </row>
    <row r="54" spans="2:6" ht="12.75">
      <c r="B54" s="60"/>
      <c r="C54" s="64"/>
      <c r="D54" s="64"/>
      <c r="E54" s="58"/>
      <c r="F54" s="60"/>
    </row>
    <row r="55" spans="2:6" ht="12.75">
      <c r="B55" s="61"/>
      <c r="C55" s="65"/>
      <c r="D55" s="65"/>
      <c r="E55" s="62"/>
      <c r="F55" s="62"/>
    </row>
    <row r="56" spans="2:6" ht="12.75">
      <c r="B56" s="61"/>
      <c r="C56" s="65"/>
      <c r="D56" s="65"/>
      <c r="E56" s="62"/>
      <c r="F56" s="62"/>
    </row>
    <row r="57" spans="2:6" ht="12.75">
      <c r="B57" s="61"/>
      <c r="C57" s="65"/>
      <c r="D57" s="65"/>
      <c r="E57" s="62"/>
      <c r="F57" s="62"/>
    </row>
    <row r="58" spans="2:6" ht="12.75">
      <c r="B58" s="61"/>
      <c r="C58" s="65"/>
      <c r="D58" s="65"/>
      <c r="E58" s="62"/>
      <c r="F58" s="62"/>
    </row>
    <row r="59" spans="2:6" ht="12.75">
      <c r="B59" s="61"/>
      <c r="C59" s="65"/>
      <c r="D59" s="65"/>
      <c r="E59" s="62"/>
      <c r="F59" s="62"/>
    </row>
    <row r="60" spans="2:6" ht="12.75">
      <c r="B60" s="60"/>
      <c r="C60" s="64"/>
      <c r="D60" s="64"/>
      <c r="E60" s="60"/>
      <c r="F60" s="60"/>
    </row>
  </sheetData>
  <sheetProtection/>
  <mergeCells count="16">
    <mergeCell ref="B2:B3"/>
    <mergeCell ref="B10:B11"/>
    <mergeCell ref="E2:E3"/>
    <mergeCell ref="G26:G27"/>
    <mergeCell ref="F2:F3"/>
    <mergeCell ref="G2:G3"/>
    <mergeCell ref="F10:F11"/>
    <mergeCell ref="E10:E11"/>
    <mergeCell ref="G10:G11"/>
    <mergeCell ref="G33:G34"/>
    <mergeCell ref="B26:B27"/>
    <mergeCell ref="E26:E27"/>
    <mergeCell ref="F26:F27"/>
    <mergeCell ref="E33:E34"/>
    <mergeCell ref="F33:F34"/>
    <mergeCell ref="B33:B34"/>
  </mergeCells>
  <printOptions/>
  <pageMargins left="0.7480314960629921" right="0.7480314960629921" top="0.984251968503937" bottom="0.984251968503937" header="0.5118110236220472" footer="0.5118110236220472"/>
  <pageSetup fitToHeight="1" fitToWidth="1" horizontalDpi="600" verticalDpi="600" orientation="landscape" paperSize="9" scale="63"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B2:I60"/>
  <sheetViews>
    <sheetView showGridLines="0" view="pageBreakPreview" zoomScaleSheetLayoutView="100" workbookViewId="0" topLeftCell="A26">
      <selection activeCell="B46" sqref="B46"/>
    </sheetView>
  </sheetViews>
  <sheetFormatPr defaultColWidth="9.140625" defaultRowHeight="12.75"/>
  <cols>
    <col min="1" max="1" width="9.140625" style="28" customWidth="1"/>
    <col min="2" max="2" width="50.7109375" style="28" customWidth="1"/>
    <col min="3" max="4" width="9.140625" style="28" customWidth="1"/>
    <col min="5" max="6" width="9.140625" style="19" customWidth="1"/>
    <col min="7" max="7" width="9.140625" style="28" customWidth="1"/>
    <col min="8" max="16384" width="9.140625" style="28" customWidth="1"/>
  </cols>
  <sheetData>
    <row r="2" spans="2:7" ht="15.75" customHeight="1">
      <c r="B2" s="382" t="s">
        <v>158</v>
      </c>
      <c r="C2" s="392" t="s">
        <v>9</v>
      </c>
      <c r="D2" s="392" t="s">
        <v>11</v>
      </c>
      <c r="E2" s="392" t="s">
        <v>12</v>
      </c>
      <c r="F2" s="389" t="s">
        <v>13</v>
      </c>
      <c r="G2" s="386" t="s">
        <v>16</v>
      </c>
    </row>
    <row r="3" spans="2:7" ht="15.75" customHeight="1">
      <c r="B3" s="388"/>
      <c r="C3" s="393"/>
      <c r="D3" s="393"/>
      <c r="E3" s="395"/>
      <c r="F3" s="394"/>
      <c r="G3" s="391"/>
    </row>
    <row r="4" spans="2:9" ht="15" customHeight="1">
      <c r="B4" s="309" t="s">
        <v>159</v>
      </c>
      <c r="C4" s="188">
        <v>760</v>
      </c>
      <c r="D4" s="188">
        <v>727</v>
      </c>
      <c r="E4" s="188">
        <v>699</v>
      </c>
      <c r="F4" s="188">
        <v>677</v>
      </c>
      <c r="G4" s="166">
        <v>654</v>
      </c>
      <c r="H4" s="36"/>
      <c r="I4" s="36"/>
    </row>
    <row r="5" spans="2:8" ht="15" customHeight="1">
      <c r="B5" s="310" t="s">
        <v>160</v>
      </c>
      <c r="C5" s="189">
        <v>782</v>
      </c>
      <c r="D5" s="189">
        <v>774</v>
      </c>
      <c r="E5" s="189">
        <v>769</v>
      </c>
      <c r="F5" s="189">
        <v>764</v>
      </c>
      <c r="G5" s="168">
        <v>752</v>
      </c>
      <c r="H5" s="36"/>
    </row>
    <row r="6" spans="2:8" ht="15" customHeight="1">
      <c r="B6" s="311" t="s">
        <v>5</v>
      </c>
      <c r="C6" s="190">
        <v>314</v>
      </c>
      <c r="D6" s="190">
        <v>297</v>
      </c>
      <c r="E6" s="190">
        <v>269</v>
      </c>
      <c r="F6" s="190">
        <v>250</v>
      </c>
      <c r="G6" s="170">
        <v>231</v>
      </c>
      <c r="H6" s="36"/>
    </row>
    <row r="7" spans="2:8" ht="15" customHeight="1">
      <c r="B7" s="311" t="s">
        <v>6</v>
      </c>
      <c r="C7" s="190">
        <v>468</v>
      </c>
      <c r="D7" s="190">
        <v>477</v>
      </c>
      <c r="E7" s="190">
        <v>500</v>
      </c>
      <c r="F7" s="190">
        <v>514</v>
      </c>
      <c r="G7" s="170">
        <v>521</v>
      </c>
      <c r="H7" s="36"/>
    </row>
    <row r="8" spans="2:8" ht="15" customHeight="1">
      <c r="B8" s="312" t="s">
        <v>161</v>
      </c>
      <c r="C8" s="191">
        <v>217</v>
      </c>
      <c r="D8" s="191">
        <v>220</v>
      </c>
      <c r="E8" s="191">
        <v>221</v>
      </c>
      <c r="F8" s="191">
        <v>222</v>
      </c>
      <c r="G8" s="172">
        <v>225</v>
      </c>
      <c r="H8" s="36"/>
    </row>
    <row r="9" spans="2:7" ht="12.75">
      <c r="B9" s="313"/>
      <c r="C9" s="19"/>
      <c r="D9" s="19"/>
      <c r="G9" s="19"/>
    </row>
    <row r="10" spans="2:7" ht="15.75" customHeight="1">
      <c r="B10" s="382" t="s">
        <v>162</v>
      </c>
      <c r="C10" s="396" t="str">
        <f>C$2</f>
        <v>2Q 2016</v>
      </c>
      <c r="D10" s="357" t="str">
        <f>D$2</f>
        <v>3Q 2016</v>
      </c>
      <c r="E10" s="357" t="str">
        <f>E$2</f>
        <v>4Q 2016</v>
      </c>
      <c r="F10" s="389" t="str">
        <f>F2</f>
        <v>1Q 2017</v>
      </c>
      <c r="G10" s="386" t="str">
        <f>G2</f>
        <v>2Q 2017</v>
      </c>
    </row>
    <row r="11" spans="2:7" ht="15.75" customHeight="1">
      <c r="B11" s="383"/>
      <c r="C11" s="397"/>
      <c r="D11" s="390"/>
      <c r="E11" s="394"/>
      <c r="F11" s="390"/>
      <c r="G11" s="387"/>
    </row>
    <row r="12" spans="2:8" ht="15.75" customHeight="1">
      <c r="B12" s="314" t="s">
        <v>163</v>
      </c>
      <c r="C12" s="192">
        <v>4898</v>
      </c>
      <c r="D12" s="192">
        <v>4921</v>
      </c>
      <c r="E12" s="192">
        <v>4941</v>
      </c>
      <c r="F12" s="259">
        <v>4924</v>
      </c>
      <c r="G12" s="174">
        <v>4903</v>
      </c>
      <c r="H12" s="36"/>
    </row>
    <row r="13" spans="2:8" ht="15.75" customHeight="1">
      <c r="B13" s="315" t="s">
        <v>164</v>
      </c>
      <c r="C13" s="193">
        <v>3298</v>
      </c>
      <c r="D13" s="193">
        <v>3330</v>
      </c>
      <c r="E13" s="193">
        <v>3356</v>
      </c>
      <c r="F13" s="193">
        <v>3372</v>
      </c>
      <c r="G13" s="176">
        <v>3366</v>
      </c>
      <c r="H13" s="36"/>
    </row>
    <row r="14" spans="2:8" ht="15.75" customHeight="1">
      <c r="B14" s="315" t="s">
        <v>165</v>
      </c>
      <c r="C14" s="193">
        <v>1600</v>
      </c>
      <c r="D14" s="193">
        <v>1591</v>
      </c>
      <c r="E14" s="193">
        <v>1585</v>
      </c>
      <c r="F14" s="193">
        <v>1552</v>
      </c>
      <c r="G14" s="176">
        <v>1537</v>
      </c>
      <c r="H14" s="36"/>
    </row>
    <row r="15" spans="2:8" ht="15.75" customHeight="1">
      <c r="B15" s="316" t="s">
        <v>166</v>
      </c>
      <c r="C15" s="212">
        <v>0.673</v>
      </c>
      <c r="D15" s="212">
        <v>0.677</v>
      </c>
      <c r="E15" s="212">
        <v>0.679</v>
      </c>
      <c r="F15" s="212">
        <v>0.685</v>
      </c>
      <c r="G15" s="208">
        <v>0.687</v>
      </c>
      <c r="H15" s="36"/>
    </row>
    <row r="16" spans="2:7" ht="3.75" customHeight="1">
      <c r="B16" s="317"/>
      <c r="C16" s="146"/>
      <c r="D16" s="146"/>
      <c r="E16" s="146"/>
      <c r="F16" s="146"/>
      <c r="G16" s="145"/>
    </row>
    <row r="17" spans="2:7" ht="12.75">
      <c r="B17" s="318" t="s">
        <v>167</v>
      </c>
      <c r="C17" s="149">
        <v>0.015</v>
      </c>
      <c r="D17" s="149">
        <v>0.015</v>
      </c>
      <c r="E17" s="149">
        <v>0.017</v>
      </c>
      <c r="F17" s="149">
        <v>0.017</v>
      </c>
      <c r="G17" s="148">
        <v>0.017</v>
      </c>
    </row>
    <row r="18" spans="2:7" ht="3.75" customHeight="1">
      <c r="B18" s="317"/>
      <c r="C18" s="146"/>
      <c r="D18" s="146"/>
      <c r="E18" s="146"/>
      <c r="F18" s="146"/>
      <c r="G18" s="145"/>
    </row>
    <row r="19" spans="2:8" ht="15.75" customHeight="1">
      <c r="B19" s="318" t="s">
        <v>168</v>
      </c>
      <c r="C19" s="194">
        <v>289</v>
      </c>
      <c r="D19" s="194">
        <v>293</v>
      </c>
      <c r="E19" s="194">
        <v>292</v>
      </c>
      <c r="F19" s="194">
        <v>288</v>
      </c>
      <c r="G19" s="178">
        <v>292</v>
      </c>
      <c r="H19" s="36"/>
    </row>
    <row r="20" spans="2:8" ht="15.75" customHeight="1">
      <c r="B20" s="315" t="s">
        <v>169</v>
      </c>
      <c r="C20" s="193">
        <v>370</v>
      </c>
      <c r="D20" s="193">
        <v>376</v>
      </c>
      <c r="E20" s="193">
        <v>374</v>
      </c>
      <c r="F20" s="193">
        <v>371</v>
      </c>
      <c r="G20" s="176">
        <v>373</v>
      </c>
      <c r="H20" s="36"/>
    </row>
    <row r="21" spans="2:8" ht="15.75" customHeight="1">
      <c r="B21" s="315" t="s">
        <v>170</v>
      </c>
      <c r="C21" s="193">
        <v>121</v>
      </c>
      <c r="D21" s="193">
        <v>122</v>
      </c>
      <c r="E21" s="193">
        <v>120</v>
      </c>
      <c r="F21" s="193">
        <v>111</v>
      </c>
      <c r="G21" s="176">
        <v>116</v>
      </c>
      <c r="H21" s="36"/>
    </row>
    <row r="22" spans="2:7" ht="3.75" customHeight="1">
      <c r="B22" s="319"/>
      <c r="C22" s="195"/>
      <c r="D22" s="195"/>
      <c r="E22" s="195"/>
      <c r="F22" s="195"/>
      <c r="G22" s="179"/>
    </row>
    <row r="23" spans="2:8" ht="15.75" customHeight="1">
      <c r="B23" s="318" t="s">
        <v>171</v>
      </c>
      <c r="C23" s="194">
        <v>2947</v>
      </c>
      <c r="D23" s="194">
        <v>2796</v>
      </c>
      <c r="E23" s="194">
        <v>2901</v>
      </c>
      <c r="F23" s="194">
        <v>2841</v>
      </c>
      <c r="G23" s="178">
        <v>2905</v>
      </c>
      <c r="H23" s="36"/>
    </row>
    <row r="24" spans="2:8" ht="15.75" customHeight="1">
      <c r="B24" s="320" t="s">
        <v>172</v>
      </c>
      <c r="C24" s="196">
        <v>650</v>
      </c>
      <c r="D24" s="196">
        <v>632</v>
      </c>
      <c r="E24" s="196">
        <v>666</v>
      </c>
      <c r="F24" s="196">
        <v>601</v>
      </c>
      <c r="G24" s="181">
        <v>621</v>
      </c>
      <c r="H24" s="36"/>
    </row>
    <row r="25" spans="2:7" ht="15.75" customHeight="1">
      <c r="B25" s="321"/>
      <c r="C25" s="47"/>
      <c r="D25" s="47"/>
      <c r="E25" s="47"/>
      <c r="F25" s="47"/>
      <c r="G25" s="47"/>
    </row>
    <row r="26" spans="2:7" ht="15.75" customHeight="1">
      <c r="B26" s="382" t="s">
        <v>173</v>
      </c>
      <c r="C26" s="396" t="str">
        <f>C$2</f>
        <v>2Q 2016</v>
      </c>
      <c r="D26" s="357" t="str">
        <f>D$2</f>
        <v>3Q 2016</v>
      </c>
      <c r="E26" s="357" t="str">
        <f>E$2</f>
        <v>4Q 2016</v>
      </c>
      <c r="F26" s="389" t="str">
        <f>F10</f>
        <v>1Q 2017</v>
      </c>
      <c r="G26" s="386" t="str">
        <f>G10</f>
        <v>2Q 2017</v>
      </c>
    </row>
    <row r="27" spans="2:7" ht="15.75" customHeight="1">
      <c r="B27" s="383"/>
      <c r="C27" s="398"/>
      <c r="D27" s="358"/>
      <c r="E27" s="358"/>
      <c r="F27" s="390"/>
      <c r="G27" s="387"/>
    </row>
    <row r="28" spans="2:8" ht="15.75" customHeight="1">
      <c r="B28" s="314" t="s">
        <v>174</v>
      </c>
      <c r="C28" s="230">
        <v>1838</v>
      </c>
      <c r="D28" s="197">
        <v>1865</v>
      </c>
      <c r="E28" s="197">
        <v>1892</v>
      </c>
      <c r="F28" s="194">
        <v>1892</v>
      </c>
      <c r="G28" s="178">
        <v>1903</v>
      </c>
      <c r="H28" s="36"/>
    </row>
    <row r="29" spans="2:8" ht="15.75" customHeight="1">
      <c r="B29" s="315" t="s">
        <v>175</v>
      </c>
      <c r="C29" s="231">
        <v>1021</v>
      </c>
      <c r="D29" s="193">
        <v>1045</v>
      </c>
      <c r="E29" s="193">
        <v>1077</v>
      </c>
      <c r="F29" s="193">
        <v>1091</v>
      </c>
      <c r="G29" s="176">
        <v>1108</v>
      </c>
      <c r="H29" s="36"/>
    </row>
    <row r="30" spans="2:8" ht="15.75" customHeight="1">
      <c r="B30" s="315" t="s">
        <v>165</v>
      </c>
      <c r="C30" s="231">
        <v>817</v>
      </c>
      <c r="D30" s="193">
        <v>819</v>
      </c>
      <c r="E30" s="193">
        <v>815</v>
      </c>
      <c r="F30" s="193">
        <v>801</v>
      </c>
      <c r="G30" s="176">
        <v>795</v>
      </c>
      <c r="H30" s="36"/>
    </row>
    <row r="31" spans="2:8" ht="15.75" customHeight="1">
      <c r="B31" s="322" t="s">
        <v>166</v>
      </c>
      <c r="C31" s="232">
        <v>0.556</v>
      </c>
      <c r="D31" s="213">
        <v>0.561</v>
      </c>
      <c r="E31" s="213">
        <v>0.569</v>
      </c>
      <c r="F31" s="213">
        <v>0.577</v>
      </c>
      <c r="G31" s="211">
        <v>0.582</v>
      </c>
      <c r="H31" s="36"/>
    </row>
    <row r="32" spans="2:7" ht="12.75">
      <c r="B32" s="323"/>
      <c r="C32" s="47"/>
      <c r="D32" s="47"/>
      <c r="E32" s="47"/>
      <c r="F32" s="47"/>
      <c r="G32" s="47"/>
    </row>
    <row r="33" spans="2:7" ht="15.75" customHeight="1">
      <c r="B33" s="382" t="s">
        <v>176</v>
      </c>
      <c r="C33" s="396" t="str">
        <f>C$2</f>
        <v>2Q 2016</v>
      </c>
      <c r="D33" s="357" t="str">
        <f>D$2</f>
        <v>3Q 2016</v>
      </c>
      <c r="E33" s="357" t="str">
        <f>E$2</f>
        <v>4Q 2016</v>
      </c>
      <c r="F33" s="389" t="str">
        <f>F26</f>
        <v>1Q 2017</v>
      </c>
      <c r="G33" s="386" t="str">
        <f>G26</f>
        <v>2Q 2017</v>
      </c>
    </row>
    <row r="34" spans="2:7" ht="15.75" customHeight="1">
      <c r="B34" s="383"/>
      <c r="C34" s="398"/>
      <c r="D34" s="358"/>
      <c r="E34" s="358"/>
      <c r="F34" s="390"/>
      <c r="G34" s="387"/>
    </row>
    <row r="35" spans="2:8" ht="15.75" customHeight="1">
      <c r="B35" s="324" t="s">
        <v>10</v>
      </c>
      <c r="C35" s="198">
        <v>3473</v>
      </c>
      <c r="D35" s="198">
        <v>3639</v>
      </c>
      <c r="E35" s="198">
        <v>3772</v>
      </c>
      <c r="F35" s="260">
        <v>3821</v>
      </c>
      <c r="G35" s="183">
        <v>4022</v>
      </c>
      <c r="H35" s="36"/>
    </row>
    <row r="36" spans="2:8" ht="15.75" customHeight="1">
      <c r="B36" s="325" t="s">
        <v>2</v>
      </c>
      <c r="C36" s="199">
        <v>613</v>
      </c>
      <c r="D36" s="199">
        <v>594</v>
      </c>
      <c r="E36" s="199">
        <v>614</v>
      </c>
      <c r="F36" s="199">
        <v>623</v>
      </c>
      <c r="G36" s="185">
        <v>626</v>
      </c>
      <c r="H36" s="36"/>
    </row>
    <row r="37" spans="2:8" ht="15.75" customHeight="1">
      <c r="B37" s="325" t="s">
        <v>7</v>
      </c>
      <c r="C37" s="199">
        <v>74</v>
      </c>
      <c r="D37" s="199">
        <v>75</v>
      </c>
      <c r="E37" s="199">
        <v>75</v>
      </c>
      <c r="F37" s="199">
        <v>74</v>
      </c>
      <c r="G37" s="185">
        <v>75</v>
      </c>
      <c r="H37" s="36"/>
    </row>
    <row r="38" spans="2:8" ht="15.75" customHeight="1">
      <c r="B38" s="325" t="s">
        <v>8</v>
      </c>
      <c r="C38" s="199">
        <v>362</v>
      </c>
      <c r="D38" s="199">
        <v>374</v>
      </c>
      <c r="E38" s="199">
        <v>378</v>
      </c>
      <c r="F38" s="199">
        <v>373</v>
      </c>
      <c r="G38" s="185">
        <v>163</v>
      </c>
      <c r="H38" s="36"/>
    </row>
    <row r="39" spans="2:8" ht="15.75" customHeight="1">
      <c r="B39" s="325" t="s">
        <v>177</v>
      </c>
      <c r="C39" s="199">
        <v>45</v>
      </c>
      <c r="D39" s="199">
        <v>47</v>
      </c>
      <c r="E39" s="199">
        <v>43</v>
      </c>
      <c r="F39" s="199">
        <v>46</v>
      </c>
      <c r="G39" s="185">
        <v>47</v>
      </c>
      <c r="H39" s="36"/>
    </row>
    <row r="40" spans="2:8" ht="15.75" customHeight="1">
      <c r="B40" s="326" t="s">
        <v>178</v>
      </c>
      <c r="C40" s="200">
        <v>4567</v>
      </c>
      <c r="D40" s="200">
        <v>4729</v>
      </c>
      <c r="E40" s="200">
        <v>4882</v>
      </c>
      <c r="F40" s="200">
        <v>4937</v>
      </c>
      <c r="G40" s="187">
        <v>4933</v>
      </c>
      <c r="H40" s="36"/>
    </row>
    <row r="41" spans="2:7" ht="6" customHeight="1">
      <c r="B41" s="327"/>
      <c r="F41" s="55"/>
      <c r="G41" s="55"/>
    </row>
    <row r="42" ht="15.75" customHeight="1">
      <c r="B42" s="328" t="s">
        <v>179</v>
      </c>
    </row>
    <row r="43" ht="15.75" customHeight="1">
      <c r="B43" s="328" t="s">
        <v>180</v>
      </c>
    </row>
    <row r="44" ht="15.75" customHeight="1">
      <c r="B44" s="328" t="s">
        <v>181</v>
      </c>
    </row>
    <row r="45" ht="15.75" customHeight="1">
      <c r="B45" s="328" t="s">
        <v>182</v>
      </c>
    </row>
    <row r="46" ht="15.75" customHeight="1">
      <c r="B46" s="328" t="s">
        <v>183</v>
      </c>
    </row>
    <row r="47" ht="15.75" customHeight="1"/>
    <row r="48" ht="15.75" customHeight="1"/>
    <row r="49" spans="6:7" ht="14.25">
      <c r="F49" s="55"/>
      <c r="G49" s="55"/>
    </row>
    <row r="50" spans="6:7" ht="14.25">
      <c r="F50" s="55"/>
      <c r="G50" s="55"/>
    </row>
    <row r="51" spans="6:7" ht="12.75">
      <c r="F51" s="261"/>
      <c r="G51" s="58"/>
    </row>
    <row r="52" spans="6:7" ht="12.75">
      <c r="F52" s="261"/>
      <c r="G52" s="58"/>
    </row>
    <row r="53" spans="6:7" ht="12.75">
      <c r="F53" s="262"/>
      <c r="G53" s="59"/>
    </row>
    <row r="54" spans="6:7" ht="12.75">
      <c r="F54" s="64"/>
      <c r="G54" s="60"/>
    </row>
    <row r="55" spans="6:7" ht="12.75">
      <c r="F55" s="263"/>
      <c r="G55" s="62"/>
    </row>
    <row r="56" spans="6:7" ht="12.75">
      <c r="F56" s="263"/>
      <c r="G56" s="62"/>
    </row>
    <row r="57" spans="6:7" ht="12.75">
      <c r="F57" s="263"/>
      <c r="G57" s="62"/>
    </row>
    <row r="58" spans="6:7" ht="12.75">
      <c r="F58" s="263"/>
      <c r="G58" s="62"/>
    </row>
    <row r="59" spans="6:7" ht="12.75">
      <c r="F59" s="263"/>
      <c r="G59" s="62"/>
    </row>
    <row r="60" spans="6:7" ht="12.75">
      <c r="F60" s="64"/>
      <c r="G60" s="60"/>
    </row>
  </sheetData>
  <sheetProtection/>
  <mergeCells count="24">
    <mergeCell ref="B2:B3"/>
    <mergeCell ref="B10:B11"/>
    <mergeCell ref="B26:B27"/>
    <mergeCell ref="B33:B34"/>
    <mergeCell ref="C2:C3"/>
    <mergeCell ref="C10:C11"/>
    <mergeCell ref="C26:C27"/>
    <mergeCell ref="C33:C34"/>
    <mergeCell ref="F2:F3"/>
    <mergeCell ref="F10:F11"/>
    <mergeCell ref="F26:F27"/>
    <mergeCell ref="F33:F34"/>
    <mergeCell ref="E2:E3"/>
    <mergeCell ref="E10:E11"/>
    <mergeCell ref="G2:G3"/>
    <mergeCell ref="G10:G11"/>
    <mergeCell ref="G26:G27"/>
    <mergeCell ref="G33:G34"/>
    <mergeCell ref="D2:D3"/>
    <mergeCell ref="D10:D11"/>
    <mergeCell ref="D26:D27"/>
    <mergeCell ref="D33:D34"/>
    <mergeCell ref="E26:E27"/>
    <mergeCell ref="E33:E34"/>
  </mergeCells>
  <printOptions/>
  <pageMargins left="0.7480314960629921" right="0.7480314960629921" top="0.984251968503937" bottom="0.984251968503937" header="0.5118110236220472" footer="0.5118110236220472"/>
  <pageSetup fitToHeight="1" fitToWidth="1" horizontalDpi="600" verticalDpi="600" orientation="landscape" paperSize="9" scale="65"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ČESKÝ TELECOM,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ja046877</dc:creator>
  <cp:keywords/>
  <dc:description/>
  <cp:lastModifiedBy>Hampl Jakub</cp:lastModifiedBy>
  <cp:lastPrinted>2017-07-27T10:22:04Z</cp:lastPrinted>
  <dcterms:created xsi:type="dcterms:W3CDTF">2006-01-23T13:06:21Z</dcterms:created>
  <dcterms:modified xsi:type="dcterms:W3CDTF">2017-07-27T17:03:07Z</dcterms:modified>
  <cp:category/>
  <cp:version/>
  <cp:contentType/>
  <cp:contentStatus/>
</cp:coreProperties>
</file>