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55" windowWidth="11340" windowHeight="6300" tabRatio="881" activeTab="0"/>
  </bookViews>
  <sheets>
    <sheet name="Group P&amp;L, CapEx" sheetId="1" r:id="rId1"/>
    <sheet name="Regional analysis" sheetId="2" r:id="rId2"/>
    <sheet name="CZ F+M Revenue" sheetId="3" r:id="rId3"/>
    <sheet name="Group Costs" sheetId="4" r:id="rId4"/>
    <sheet name="Group Balance Sheet" sheetId="5" r:id="rId5"/>
    <sheet name="Group Cash Flow" sheetId="6" r:id="rId6"/>
    <sheet name="KPIs" sheetId="7" r:id="rId7"/>
    <sheet name="KPIs quarterly" sheetId="8" r:id="rId8"/>
  </sheets>
  <definedNames>
    <definedName name="_xlfn.IFERROR" hidden="1">#NAME?</definedName>
    <definedName name="_xlnm.Print_Area" localSheetId="2">'CZ F+M Revenue'!$A$1:$J$34</definedName>
    <definedName name="_xlnm.Print_Area" localSheetId="4">'Group Balance Sheet'!$A$1:$F$36</definedName>
    <definedName name="_xlnm.Print_Area" localSheetId="5">'Group Cash Flow'!$A$1:$H$49</definedName>
    <definedName name="_xlnm.Print_Area" localSheetId="3">'Group Costs'!$A$1:$J$27</definedName>
    <definedName name="_xlnm.Print_Area" localSheetId="0">'Group P&amp;L, CapEx'!$A$1:$J$33</definedName>
    <definedName name="_xlnm.Print_Area" localSheetId="6">'KPIs'!$A$1:$I$51</definedName>
    <definedName name="_xlnm.Print_Area" localSheetId="7">'KPIs quarterly'!$A$1:$G$49</definedName>
    <definedName name="_xlnm.Print_Area" localSheetId="1">'Regional analysis'!$A$1:$J$26</definedName>
    <definedName name="Z_EC993CD0_DA58_457D_9026_FC2D07EC1DCA_.wvu.PrintArea" localSheetId="2" hidden="1">'CZ F+M Revenue'!$A$1:$J$34</definedName>
    <definedName name="Z_EC993CD0_DA58_457D_9026_FC2D07EC1DCA_.wvu.PrintArea" localSheetId="4" hidden="1">'Group Balance Sheet'!$A$1:$F$36</definedName>
    <definedName name="Z_EC993CD0_DA58_457D_9026_FC2D07EC1DCA_.wvu.PrintArea" localSheetId="5" hidden="1">'Group Cash Flow'!$A$1:$G$41</definedName>
    <definedName name="Z_EC993CD0_DA58_457D_9026_FC2D07EC1DCA_.wvu.PrintArea" localSheetId="3" hidden="1">'Group Costs'!$A$1:$J$27</definedName>
    <definedName name="Z_EC993CD0_DA58_457D_9026_FC2D07EC1DCA_.wvu.PrintArea" localSheetId="0" hidden="1">'Group P&amp;L, CapEx'!$A$1:$H$33</definedName>
    <definedName name="Z_EC993CD0_DA58_457D_9026_FC2D07EC1DCA_.wvu.PrintArea" localSheetId="6" hidden="1">'KPIs'!$A$1:$I$51</definedName>
    <definedName name="Z_EC993CD0_DA58_457D_9026_FC2D07EC1DCA_.wvu.PrintArea" localSheetId="7" hidden="1">'KPIs quarterly'!$A$1:$B$49</definedName>
    <definedName name="Z_EC993CD0_DA58_457D_9026_FC2D07EC1DCA_.wvu.PrintArea" localSheetId="1" hidden="1">'Regional analysis'!$A$1:$J$26</definedName>
    <definedName name="Z_EC993CD0_DA58_457D_9026_FC2D07EC1DCA_.wvu.Rows" localSheetId="4" hidden="1">'Group Balance Sheet'!#REF!,'Group Balance Sheet'!$19:$19,'Group Balance Sheet'!#REF!</definedName>
    <definedName name="Z_EC993CD0_DA58_457D_9026_FC2D07EC1DCA_.wvu.Rows" localSheetId="5" hidden="1">'Group Cash Flow'!#REF!,'Group Cash Flow'!$22:$22,'Group Cash Flow'!#REF!</definedName>
  </definedNames>
  <calcPr fullCalcOnLoad="1"/>
</workbook>
</file>

<file path=xl/sharedStrings.xml><?xml version="1.0" encoding="utf-8"?>
<sst xmlns="http://schemas.openxmlformats.org/spreadsheetml/2006/main" count="250" uniqueCount="185">
  <si>
    <t xml:space="preserve">_ _ _ _ _ </t>
  </si>
  <si>
    <t>ICT</t>
  </si>
  <si>
    <t>O2 Slovakia</t>
  </si>
  <si>
    <t>EBITDA</t>
  </si>
  <si>
    <t>Marketing</t>
  </si>
  <si>
    <t>ADSL</t>
  </si>
  <si>
    <t>VDSL</t>
  </si>
  <si>
    <t>O2 Family</t>
  </si>
  <si>
    <t>O2 IT Services</t>
  </si>
  <si>
    <t>1Q 2016</t>
  </si>
  <si>
    <r>
      <t>1)</t>
    </r>
    <r>
      <rPr>
        <sz val="9"/>
        <color indexed="18"/>
        <rFont val="Arial"/>
        <family val="2"/>
      </rPr>
      <t xml:space="preserve"> O2 Slovakia, O2 Business Solutions </t>
    </r>
  </si>
  <si>
    <t>2Q 2016</t>
  </si>
  <si>
    <t>O2 Czech Republic</t>
  </si>
  <si>
    <t>n.m.</t>
  </si>
  <si>
    <t>CZK/EUR</t>
  </si>
  <si>
    <t>3Q 2016</t>
  </si>
  <si>
    <t>4Q 2016</t>
  </si>
  <si>
    <t>1Q 2017</t>
  </si>
  <si>
    <t xml:space="preserve">This document is intended for information purposes only. Although O2 Czech Republic a.s. makes every effort to provide accurate information, the company cannot accept liability for any misprints or other errors. </t>
  </si>
  <si>
    <t>All financials in CZK million, unless specified otherwise.</t>
  </si>
  <si>
    <t xml:space="preserve">Results are presented under International Financial Reporting Standards. All results are consolidated, unless specified otherwise. </t>
  </si>
  <si>
    <t>Revenues for fixed and mobile segment generated in Czech Republic are net of inter-segment charges between fixed and mobile segments.</t>
  </si>
  <si>
    <t>CONSOLIDATED INCOME STATEMENT</t>
  </si>
  <si>
    <t>Operating revenues</t>
  </si>
  <si>
    <t>Non-operating revenues</t>
  </si>
  <si>
    <t>Revenues</t>
  </si>
  <si>
    <t>Internal expenses capitalized in fixed assets</t>
  </si>
  <si>
    <t>Costs of sales</t>
  </si>
  <si>
    <t>Operating expenses</t>
  </si>
  <si>
    <r>
      <t xml:space="preserve">Other operating income/(expense) </t>
    </r>
    <r>
      <rPr>
        <vertAlign val="superscript"/>
        <sz val="10"/>
        <color indexed="18"/>
        <rFont val="Arial"/>
        <family val="2"/>
      </rPr>
      <t>1)</t>
    </r>
  </si>
  <si>
    <r>
      <t xml:space="preserve">EBITDA margin </t>
    </r>
    <r>
      <rPr>
        <b/>
        <i/>
        <vertAlign val="superscript"/>
        <sz val="10"/>
        <color indexed="18"/>
        <rFont val="Arial"/>
        <family val="2"/>
      </rPr>
      <t>2)</t>
    </r>
  </si>
  <si>
    <t>Impairment of fixed assets</t>
  </si>
  <si>
    <t>Depreciation and amortization</t>
  </si>
  <si>
    <t>Operating Income</t>
  </si>
  <si>
    <t>Net financial income (expense)</t>
  </si>
  <si>
    <t>Results attributed to joint venture</t>
  </si>
  <si>
    <t>Income before taxes</t>
  </si>
  <si>
    <t>Income taxes</t>
  </si>
  <si>
    <t>Income from continuing operations</t>
  </si>
  <si>
    <t>Net income</t>
  </si>
  <si>
    <t>% change 1Q17/1Q16</t>
  </si>
  <si>
    <t>Group CAPEX</t>
  </si>
  <si>
    <r>
      <t>1)</t>
    </r>
    <r>
      <rPr>
        <sz val="9"/>
        <color indexed="18"/>
        <rFont val="Arial"/>
        <family val="2"/>
      </rPr>
      <t xml:space="preserve"> Non-recurring income/expenses (including restructuring expenses)</t>
    </r>
  </si>
  <si>
    <r>
      <t>2)</t>
    </r>
    <r>
      <rPr>
        <sz val="9"/>
        <color indexed="18"/>
        <rFont val="Arial"/>
        <family val="2"/>
      </rPr>
      <t xml:space="preserve"> EBITDA margin = EBITDA / Operating Revenues</t>
    </r>
  </si>
  <si>
    <r>
      <t xml:space="preserve">CZECH REPUBLIC </t>
    </r>
    <r>
      <rPr>
        <b/>
        <vertAlign val="superscript"/>
        <sz val="10"/>
        <color indexed="9"/>
        <rFont val="Arial"/>
        <family val="2"/>
      </rPr>
      <t>1)</t>
    </r>
  </si>
  <si>
    <t>Fixed</t>
  </si>
  <si>
    <t>Mobile</t>
  </si>
  <si>
    <t>EBITDA margin</t>
  </si>
  <si>
    <t>CAPEX</t>
  </si>
  <si>
    <r>
      <t>1)</t>
    </r>
    <r>
      <rPr>
        <sz val="9"/>
        <color indexed="18"/>
        <rFont val="Arial"/>
        <family val="2"/>
      </rPr>
      <t xml:space="preserve"> O2 Czech Republic, O2 IT Services, O2 Family, O2 TV and other</t>
    </r>
  </si>
  <si>
    <r>
      <t xml:space="preserve">SLOVAKIA </t>
    </r>
    <r>
      <rPr>
        <b/>
        <vertAlign val="superscript"/>
        <sz val="10"/>
        <color indexed="9"/>
        <rFont val="Arial"/>
        <family val="2"/>
      </rPr>
      <t>1)</t>
    </r>
  </si>
  <si>
    <t>REVENUES - CZ Fixed Segment</t>
  </si>
  <si>
    <t>Service Revenues</t>
  </si>
  <si>
    <t>Voice</t>
  </si>
  <si>
    <t>Data Services</t>
  </si>
  <si>
    <r>
      <t xml:space="preserve">Internet &amp; Broadband </t>
    </r>
    <r>
      <rPr>
        <vertAlign val="superscript"/>
        <sz val="10"/>
        <color indexed="18"/>
        <rFont val="Arial"/>
        <family val="2"/>
      </rPr>
      <t>1)</t>
    </r>
  </si>
  <si>
    <r>
      <t xml:space="preserve">Other fixed </t>
    </r>
    <r>
      <rPr>
        <vertAlign val="superscript"/>
        <sz val="10"/>
        <color indexed="18"/>
        <rFont val="Arial"/>
        <family val="2"/>
      </rPr>
      <t>2)</t>
    </r>
  </si>
  <si>
    <t>Hardware Revenues</t>
  </si>
  <si>
    <t>Total operating revenues</t>
  </si>
  <si>
    <r>
      <t>1)</t>
    </r>
    <r>
      <rPr>
        <sz val="9"/>
        <color indexed="18"/>
        <rFont val="Arial"/>
        <family val="2"/>
      </rPr>
      <t xml:space="preserve"> xDSL, IPTV, Narrowband, WiFi, incl. Broadband Content</t>
    </r>
  </si>
  <si>
    <r>
      <t>2)</t>
    </r>
    <r>
      <rPr>
        <sz val="9"/>
        <color indexed="18"/>
        <rFont val="Arial"/>
        <family val="2"/>
      </rPr>
      <t xml:space="preserve"> Includes CPE rentals &amp; maintenance</t>
    </r>
  </si>
  <si>
    <t>REVENUES - CZ Mobile Segment</t>
  </si>
  <si>
    <t>Mobile Originated</t>
  </si>
  <si>
    <r>
      <t xml:space="preserve">Voice Services </t>
    </r>
    <r>
      <rPr>
        <vertAlign val="superscript"/>
        <sz val="10"/>
        <color indexed="18"/>
        <rFont val="Arial"/>
        <family val="2"/>
      </rPr>
      <t>1)</t>
    </r>
  </si>
  <si>
    <r>
      <t xml:space="preserve">Messaging (SMS &amp; MMS) </t>
    </r>
    <r>
      <rPr>
        <vertAlign val="superscript"/>
        <sz val="10"/>
        <color indexed="18"/>
        <rFont val="Arial"/>
        <family val="2"/>
      </rPr>
      <t>1)</t>
    </r>
  </si>
  <si>
    <r>
      <t xml:space="preserve">Non-Messaging </t>
    </r>
    <r>
      <rPr>
        <vertAlign val="superscript"/>
        <sz val="10"/>
        <color indexed="18"/>
        <rFont val="Arial"/>
        <family val="2"/>
      </rPr>
      <t>2)</t>
    </r>
  </si>
  <si>
    <r>
      <t xml:space="preserve">Mobile Terminated </t>
    </r>
    <r>
      <rPr>
        <vertAlign val="superscript"/>
        <sz val="10"/>
        <color indexed="18"/>
        <rFont val="Arial"/>
        <family val="2"/>
      </rPr>
      <t>3)</t>
    </r>
  </si>
  <si>
    <r>
      <t xml:space="preserve">Mobile Other Revenue </t>
    </r>
    <r>
      <rPr>
        <vertAlign val="superscript"/>
        <sz val="10"/>
        <color indexed="18"/>
        <rFont val="Arial"/>
        <family val="2"/>
      </rPr>
      <t>4)</t>
    </r>
  </si>
  <si>
    <r>
      <t>1)</t>
    </r>
    <r>
      <rPr>
        <sz val="9"/>
        <color indexed="18"/>
        <rFont val="Arial"/>
        <family val="2"/>
      </rPr>
      <t xml:space="preserve"> Subscription, Outbound, Roaming abroad</t>
    </r>
  </si>
  <si>
    <r>
      <t>2)</t>
    </r>
    <r>
      <rPr>
        <sz val="9"/>
        <color indexed="18"/>
        <rFont val="Arial"/>
        <family val="2"/>
      </rPr>
      <t xml:space="preserve"> Big screens, small screens, other data and premium services</t>
    </r>
  </si>
  <si>
    <r>
      <t>3)</t>
    </r>
    <r>
      <rPr>
        <sz val="9"/>
        <color indexed="18"/>
        <rFont val="Arial"/>
        <family val="2"/>
      </rPr>
      <t xml:space="preserve"> Voice, Messaging, Non-messaging</t>
    </r>
  </si>
  <si>
    <r>
      <t xml:space="preserve">4) </t>
    </r>
    <r>
      <rPr>
        <sz val="9"/>
        <color indexed="18"/>
        <rFont val="Arial"/>
        <family val="2"/>
      </rPr>
      <t>Inbound roaming, M2M</t>
    </r>
  </si>
  <si>
    <t>TOTAL CONSOLIDATED EXPENSES</t>
  </si>
  <si>
    <t>Cost of Sales</t>
  </si>
  <si>
    <r>
      <t>Costs of Service</t>
    </r>
    <r>
      <rPr>
        <b/>
        <vertAlign val="superscript"/>
        <sz val="10"/>
        <color indexed="18"/>
        <rFont val="Arial"/>
        <family val="2"/>
      </rPr>
      <t>1)</t>
    </r>
  </si>
  <si>
    <t>Mobile Costs of Service</t>
  </si>
  <si>
    <t xml:space="preserve">Fixed Costs of Service </t>
  </si>
  <si>
    <t>Commercial Costs</t>
  </si>
  <si>
    <t>Mobile Hardware &amp; Other Costs</t>
  </si>
  <si>
    <t>Fixed Hardware &amp; Other Costs</t>
  </si>
  <si>
    <t>Commissions</t>
  </si>
  <si>
    <t>Operating Expenses</t>
  </si>
  <si>
    <r>
      <t>Personnel Expenses</t>
    </r>
    <r>
      <rPr>
        <b/>
        <vertAlign val="superscript"/>
        <sz val="10"/>
        <color indexed="18"/>
        <rFont val="Arial"/>
        <family val="2"/>
      </rPr>
      <t>2)</t>
    </r>
  </si>
  <si>
    <t>External Services</t>
  </si>
  <si>
    <t>Network &amp; IT maintenance</t>
  </si>
  <si>
    <t>Rentals, Buildings and Vehicles</t>
  </si>
  <si>
    <t>Utilities supplies</t>
  </si>
  <si>
    <r>
      <t>Other external services</t>
    </r>
    <r>
      <rPr>
        <vertAlign val="superscript"/>
        <sz val="10"/>
        <color indexed="18"/>
        <rFont val="Arial"/>
        <family val="2"/>
      </rPr>
      <t>3)</t>
    </r>
  </si>
  <si>
    <t>Total Expenses</t>
  </si>
  <si>
    <r>
      <t>1)</t>
    </r>
    <r>
      <rPr>
        <sz val="9"/>
        <color indexed="18"/>
        <rFont val="Arial"/>
        <family val="2"/>
      </rPr>
      <t xml:space="preserve"> Incl. Interconnection, Transit, Sub-deliveries, Contents, Telecom Services</t>
    </r>
  </si>
  <si>
    <r>
      <t>2)</t>
    </r>
    <r>
      <rPr>
        <sz val="9"/>
        <color indexed="18"/>
        <rFont val="Arial"/>
        <family val="2"/>
      </rPr>
      <t xml:space="preserve"> Excl. Restructuring Costs</t>
    </r>
  </si>
  <si>
    <r>
      <t>3)</t>
    </r>
    <r>
      <rPr>
        <sz val="9"/>
        <color indexed="18"/>
        <rFont val="Arial"/>
        <family val="2"/>
      </rPr>
      <t xml:space="preserve"> Incl. Billing, Colllection, Call Centres, Consultancy, Taxes other than income tax and Bad Debt Provisions</t>
    </r>
  </si>
  <si>
    <t>CONSOLIDATED BALANCE SHEET</t>
  </si>
  <si>
    <t>Non-Current Assets</t>
  </si>
  <si>
    <t>Intangible Assets</t>
  </si>
  <si>
    <t>Property, plant and equipment and Investment property</t>
  </si>
  <si>
    <t>Long-term financial assets and other non-current assets</t>
  </si>
  <si>
    <t>Deferred tax assets</t>
  </si>
  <si>
    <t>Current Assets</t>
  </si>
  <si>
    <t>Inventories</t>
  </si>
  <si>
    <t>Trade and other receivables</t>
  </si>
  <si>
    <t>Current tax receivable</t>
  </si>
  <si>
    <t>Cash and cash equivalents</t>
  </si>
  <si>
    <t>Total Assets</t>
  </si>
  <si>
    <t>Equity</t>
  </si>
  <si>
    <t>Ordinary shares</t>
  </si>
  <si>
    <t>Treasury shares</t>
  </si>
  <si>
    <t>Share premium</t>
  </si>
  <si>
    <t>Retained earnings, funds and reserves</t>
  </si>
  <si>
    <t>Non-controlling interests</t>
  </si>
  <si>
    <t>Non-Current Liabilities</t>
  </si>
  <si>
    <t>Long-term financial debts</t>
  </si>
  <si>
    <t>Deferred tax liabilities</t>
  </si>
  <si>
    <t>Non-current provisions for liabilities and charges</t>
  </si>
  <si>
    <t>Non-current other liabilities</t>
  </si>
  <si>
    <t>Current Liabilities</t>
  </si>
  <si>
    <t>Short-term financial debt</t>
  </si>
  <si>
    <t>Trade and Other payables</t>
  </si>
  <si>
    <t>Income tax liability</t>
  </si>
  <si>
    <t>Provisions for liabilities and charges</t>
  </si>
  <si>
    <t>Total Equity and Liabilities</t>
  </si>
  <si>
    <t>CONSOLIDATED CASH FLOW STATEMENT</t>
  </si>
  <si>
    <t>Profit before tax from continuing operations</t>
  </si>
  <si>
    <t>Profit before tax from discontinued operations</t>
  </si>
  <si>
    <t>Profit before tax</t>
  </si>
  <si>
    <t>Non-cash adjustments for:</t>
  </si>
  <si>
    <t>Depreciation</t>
  </si>
  <si>
    <t xml:space="preserve">Amortisation </t>
  </si>
  <si>
    <t>Other</t>
  </si>
  <si>
    <t>Operating cash flow before working capital changes</t>
  </si>
  <si>
    <t>Working capital adjustments:</t>
  </si>
  <si>
    <t>Increase/(decrease)  in trade and other receivables</t>
  </si>
  <si>
    <t>Increase/(decrease) in financial liabilities at fair value through profit or loss</t>
  </si>
  <si>
    <t>Decrease/(increase) in inventories</t>
  </si>
  <si>
    <t>Increase/(decrease) in trade and other payables</t>
  </si>
  <si>
    <t>Cash flows from operating activities</t>
  </si>
  <si>
    <t>Interest paid</t>
  </si>
  <si>
    <t>Interest received</t>
  </si>
  <si>
    <t>Income tax paid</t>
  </si>
  <si>
    <t>Net cash flow from operating activities</t>
  </si>
  <si>
    <t>Cash flows from investing activities</t>
  </si>
  <si>
    <t>Purchase of property, plant and equipment</t>
  </si>
  <si>
    <t xml:space="preserve">Purchase of intangible assets </t>
  </si>
  <si>
    <t>Proceeds from sales of non-current assets</t>
  </si>
  <si>
    <t>Net cash used in investing activities</t>
  </si>
  <si>
    <t>Cash flows from financing activities</t>
  </si>
  <si>
    <t>Proceeds from borrowings</t>
  </si>
  <si>
    <t>Repayment of borrowings</t>
  </si>
  <si>
    <t>Acquisition of treasury shares</t>
  </si>
  <si>
    <t>CETIN distribution</t>
  </si>
  <si>
    <t>Dividends paid</t>
  </si>
  <si>
    <t>Net cash used in financing activities</t>
  </si>
  <si>
    <t>Net increase/(decrease) in cash and cash equivalents</t>
  </si>
  <si>
    <t>Cash and cash equivalents at beginning of year</t>
  </si>
  <si>
    <t>Effect of foreign exchange rate movements on cash and cash equivalents</t>
  </si>
  <si>
    <t xml:space="preserve">Cash and cash equivalents at the year end </t>
  </si>
  <si>
    <r>
      <t>Free cash flow</t>
    </r>
    <r>
      <rPr>
        <b/>
        <vertAlign val="superscript"/>
        <sz val="10"/>
        <color indexed="18"/>
        <rFont val="Arial"/>
        <family val="2"/>
      </rPr>
      <t>1)</t>
    </r>
  </si>
  <si>
    <r>
      <t>1)</t>
    </r>
    <r>
      <rPr>
        <sz val="9"/>
        <color indexed="18"/>
        <rFont val="Arial"/>
        <family val="2"/>
      </rPr>
      <t xml:space="preserve">  Net cash flow from operating activities plus Net cash used in investing activities minus CETIN distribution</t>
    </r>
  </si>
  <si>
    <t>OPERATIONAL DATA - CZ Fixed Line Business</t>
  </si>
  <si>
    <r>
      <t xml:space="preserve">Fixed voice lines </t>
    </r>
    <r>
      <rPr>
        <b/>
        <vertAlign val="superscript"/>
        <sz val="10"/>
        <color indexed="18"/>
        <rFont val="Arial"/>
        <family val="2"/>
      </rPr>
      <t>1)</t>
    </r>
  </si>
  <si>
    <r>
      <t xml:space="preserve">xDSL lines </t>
    </r>
    <r>
      <rPr>
        <b/>
        <vertAlign val="superscript"/>
        <sz val="10"/>
        <color indexed="18"/>
        <rFont val="Arial"/>
        <family val="2"/>
      </rPr>
      <t>2)</t>
    </r>
  </si>
  <si>
    <r>
      <t xml:space="preserve">Pay TV </t>
    </r>
    <r>
      <rPr>
        <b/>
        <vertAlign val="superscript"/>
        <sz val="10"/>
        <color indexed="18"/>
        <rFont val="Arial"/>
        <family val="2"/>
      </rPr>
      <t>3)</t>
    </r>
  </si>
  <si>
    <t>OPERATIONAL DATA - CZ Mobile Business</t>
  </si>
  <si>
    <t xml:space="preserve">EOP active customers (x 1000) </t>
  </si>
  <si>
    <t xml:space="preserve">Contract customers </t>
  </si>
  <si>
    <t xml:space="preserve">Prepaid customers </t>
  </si>
  <si>
    <t>% contract</t>
  </si>
  <si>
    <t xml:space="preserve">Churn rate blended (monthly average) </t>
  </si>
  <si>
    <t xml:space="preserve">ARPU blended (in CZK; monthly average) </t>
  </si>
  <si>
    <t xml:space="preserve">Contract ARPU (in CZK) </t>
  </si>
  <si>
    <t>Prepaid ARPU (in CZK)</t>
  </si>
  <si>
    <r>
      <t>Total traffic (mil. minutes)</t>
    </r>
    <r>
      <rPr>
        <b/>
        <vertAlign val="superscript"/>
        <sz val="10"/>
        <color indexed="18"/>
        <rFont val="Arial"/>
        <family val="2"/>
      </rPr>
      <t xml:space="preserve"> 4)</t>
    </r>
  </si>
  <si>
    <t>Total number of SMS sent (x 1 000 000)</t>
  </si>
  <si>
    <t xml:space="preserve">OPERATIONAL DATA - SK Mobile Business </t>
  </si>
  <si>
    <t>EOP active customers (x 1000)</t>
  </si>
  <si>
    <t>Contract customers</t>
  </si>
  <si>
    <t>Group Headcount (end of period)</t>
  </si>
  <si>
    <r>
      <t>Other subsidiaries</t>
    </r>
    <r>
      <rPr>
        <vertAlign val="superscript"/>
        <sz val="10"/>
        <color indexed="18"/>
        <rFont val="Arial"/>
        <family val="2"/>
      </rPr>
      <t xml:space="preserve"> 5)</t>
    </r>
  </si>
  <si>
    <t>Total Group</t>
  </si>
  <si>
    <r>
      <t>1)</t>
    </r>
    <r>
      <rPr>
        <sz val="9"/>
        <color indexed="18"/>
        <rFont val="Arial"/>
        <family val="2"/>
      </rPr>
      <t xml:space="preserve"> PSTN (including payphones) x1; ISDN Basic x 2; ISDN Primary Access x 30</t>
    </r>
  </si>
  <si>
    <r>
      <t>2)</t>
    </r>
    <r>
      <rPr>
        <sz val="9"/>
        <color indexed="18"/>
        <rFont val="Arial"/>
        <family val="2"/>
      </rPr>
      <t xml:space="preserve"> retail only</t>
    </r>
  </si>
  <si>
    <r>
      <t>4)</t>
    </r>
    <r>
      <rPr>
        <sz val="9"/>
        <color indexed="18"/>
        <rFont val="Arial"/>
        <family val="2"/>
      </rPr>
      <t xml:space="preserve"> Incoming and outbound; including roaming abroad, excluding inbound roaming</t>
    </r>
  </si>
  <si>
    <r>
      <t>5)</t>
    </r>
    <r>
      <rPr>
        <sz val="9"/>
        <color indexed="18"/>
        <rFont val="Arial"/>
        <family val="2"/>
      </rPr>
      <t xml:space="preserve"> Includes O2 TV subsidiary and O2 Business Services (subsidiary of O2 Slovakia)</t>
    </r>
  </si>
  <si>
    <r>
      <t>3)</t>
    </r>
    <r>
      <rPr>
        <sz val="9"/>
        <color indexed="18"/>
        <rFont val="Arial"/>
        <family val="2"/>
      </rPr>
      <t xml:space="preserve"> IPTV and OTT</t>
    </r>
  </si>
  <si>
    <r>
      <t>3)</t>
    </r>
    <r>
      <rPr>
        <sz val="9"/>
        <color indexed="18"/>
        <rFont val="Arial"/>
        <family val="2"/>
      </rPr>
      <t xml:space="preserve"> IPTV and OTT, 1Q and 2Q 2016 excluding "Try &amp; Keep" promotion</t>
    </r>
  </si>
</sst>
</file>

<file path=xl/styles.xml><?xml version="1.0" encoding="utf-8"?>
<styleSheet xmlns="http://schemas.openxmlformats.org/spreadsheetml/2006/main">
  <numFmts count="6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_)"/>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 #,##0_);_(* \(#,##0\);_(* &quot;-&quot;_);_(@_)"/>
    <numFmt numFmtId="181" formatCode="_(&quot;$&quot;* #,##0.00_);_(&quot;$&quot;* \(#,##0.00\);_(&quot;$&quot;* &quot;-&quot;??_);_(@_)"/>
    <numFmt numFmtId="182" formatCode="_(* #,##0.00_);_(* \(#,##0.00\);_(* &quot;-&quot;??_);_(@_)"/>
    <numFmt numFmtId="183" formatCode="0.0%;\(0.0\)"/>
    <numFmt numFmtId="184" formatCode="0%_);\(0%\)_)"/>
    <numFmt numFmtId="185" formatCode="#,##0.0;\(#,##0.0\)"/>
    <numFmt numFmtId="186" formatCode="#,##0.00;\(#,##0.00\)"/>
    <numFmt numFmtId="187" formatCode="#,##0.000;\(#,##0.000\)"/>
    <numFmt numFmtId="188" formatCode="0.0"/>
    <numFmt numFmtId="189" formatCode="0.0000000"/>
    <numFmt numFmtId="190" formatCode="0.00000000"/>
    <numFmt numFmtId="191" formatCode="0.000000"/>
    <numFmt numFmtId="192" formatCode="0.00000"/>
    <numFmt numFmtId="193" formatCode="0.0000"/>
    <numFmt numFmtId="194" formatCode="0.000"/>
    <numFmt numFmtId="195" formatCode="_-* #,##0.0\ _K_č_-;\-* #,##0.0\ _K_č_-;_-* &quot;-&quot;??\ _K_č_-;_-@_-"/>
    <numFmt numFmtId="196" formatCode="_-* #,##0\ _K_č_-;\-* #,##0\ _K_č_-;_-* &quot;-&quot;??\ _K_č_-;_-@_-"/>
    <numFmt numFmtId="197" formatCode="&quot;Yes&quot;;&quot;Yes&quot;;&quot;No&quot;"/>
    <numFmt numFmtId="198" formatCode="&quot;True&quot;;&quot;True&quot;;&quot;False&quot;"/>
    <numFmt numFmtId="199" formatCode="&quot;On&quot;;&quot;On&quot;;&quot;Off&quot;"/>
    <numFmt numFmtId="200" formatCode="#,##0.0"/>
    <numFmt numFmtId="201" formatCode="#,##0;\(#,##0.0\)"/>
    <numFmt numFmtId="202" formatCode="#,##0.0;\(#,##0\)"/>
    <numFmt numFmtId="203" formatCode="_-* #,##0.000\ _K_č_-;\-* #,##0.000\ _K_č_-;_-* &quot;-&quot;??\ _K_č_-;_-@_-"/>
    <numFmt numFmtId="204" formatCode="_-* #,##0.0\ _K_č_-;\-* #,##0.0\ _K_č_-;_-* &quot;-&quot;?\ _K_č_-;_-@_-"/>
    <numFmt numFmtId="205" formatCode="0.00%_);\(0.00%\)_)"/>
    <numFmt numFmtId="206" formatCode="0.0&quot; p.p.&quot;"/>
    <numFmt numFmtId="207" formatCode="#,##0.000"/>
    <numFmt numFmtId="208" formatCode="0.000%"/>
    <numFmt numFmtId="209" formatCode="0.00&quot; p.p.&quot;"/>
    <numFmt numFmtId="210" formatCode="0.000&quot; p.p.&quot;"/>
    <numFmt numFmtId="211" formatCode="#,##0.0000"/>
    <numFmt numFmtId="212" formatCode="#,##0.00000"/>
    <numFmt numFmtId="213" formatCode="#,##0.000000"/>
    <numFmt numFmtId="214" formatCode="#,##0.0000;\(#,##0.0000\)"/>
    <numFmt numFmtId="215" formatCode="0.0&quot; p.p.&quot;;\(0.0&quot; p.p.&quot;\)"/>
    <numFmt numFmtId="216" formatCode="0.0&quot; p.b.&quot;;\(0.0&quot; p.b.&quot;\)"/>
    <numFmt numFmtId="217" formatCode="#,##0;\(#,##0\);\-"/>
    <numFmt numFmtId="218" formatCode="0.0&quot; p.p.&quot;;\(0.0&quot; p.b.&quot;\)"/>
    <numFmt numFmtId="219" formatCode="#,##0&quot;  &quot;;\(#,##0\)&quot; &quot;;#,##0&quot;  &quot;;@&quot;  &quot;"/>
    <numFmt numFmtId="220" formatCode="#,##0;\(#,##0\);0"/>
  </numFmts>
  <fonts count="76">
    <font>
      <sz val="10"/>
      <name val="Arial"/>
      <family val="0"/>
    </font>
    <font>
      <u val="single"/>
      <sz val="10"/>
      <color indexed="12"/>
      <name val="Arial"/>
      <family val="2"/>
    </font>
    <font>
      <u val="single"/>
      <sz val="10"/>
      <color indexed="36"/>
      <name val="Arial"/>
      <family val="2"/>
    </font>
    <font>
      <sz val="10"/>
      <name val="Arial CE"/>
      <family val="0"/>
    </font>
    <font>
      <sz val="10"/>
      <name val="Helv"/>
      <family val="2"/>
    </font>
    <font>
      <vertAlign val="superscript"/>
      <sz val="10"/>
      <color indexed="18"/>
      <name val="Arial"/>
      <family val="2"/>
    </font>
    <font>
      <b/>
      <i/>
      <vertAlign val="superscript"/>
      <sz val="10"/>
      <color indexed="18"/>
      <name val="Arial"/>
      <family val="2"/>
    </font>
    <font>
      <b/>
      <vertAlign val="superscript"/>
      <sz val="10"/>
      <color indexed="18"/>
      <name val="Arial"/>
      <family val="2"/>
    </font>
    <font>
      <b/>
      <vertAlign val="superscript"/>
      <sz val="10"/>
      <color indexed="9"/>
      <name val="Arial"/>
      <family val="2"/>
    </font>
    <font>
      <sz val="9"/>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21"/>
      <name val="Arial"/>
      <family val="2"/>
    </font>
    <font>
      <sz val="10"/>
      <color indexed="56"/>
      <name val="Arial"/>
      <family val="2"/>
    </font>
    <font>
      <vertAlign val="superscript"/>
      <sz val="10"/>
      <color indexed="56"/>
      <name val="Arial"/>
      <family val="2"/>
    </font>
    <font>
      <b/>
      <sz val="10"/>
      <color indexed="56"/>
      <name val="Arial"/>
      <family val="2"/>
    </font>
    <font>
      <sz val="9"/>
      <color indexed="56"/>
      <name val="Arial"/>
      <family val="2"/>
    </font>
    <font>
      <b/>
      <sz val="7"/>
      <color indexed="56"/>
      <name val="Arial"/>
      <family val="2"/>
    </font>
    <font>
      <sz val="7"/>
      <color indexed="56"/>
      <name val="Arial"/>
      <family val="2"/>
    </font>
    <font>
      <sz val="10"/>
      <color indexed="18"/>
      <name val="Arial"/>
      <family val="2"/>
    </font>
    <font>
      <i/>
      <sz val="10"/>
      <color indexed="18"/>
      <name val="Arial"/>
      <family val="2"/>
    </font>
    <font>
      <vertAlign val="superscript"/>
      <sz val="9"/>
      <color indexed="18"/>
      <name val="Arial"/>
      <family val="2"/>
    </font>
    <font>
      <b/>
      <sz val="10"/>
      <color indexed="18"/>
      <name val="Arial"/>
      <family val="2"/>
    </font>
    <font>
      <b/>
      <i/>
      <sz val="10"/>
      <color indexed="18"/>
      <name val="Arial"/>
      <family val="2"/>
    </font>
    <font>
      <i/>
      <sz val="8"/>
      <color indexed="56"/>
      <name val="Arial"/>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8080"/>
      <name val="Arial"/>
      <family val="2"/>
    </font>
    <font>
      <sz val="10"/>
      <color theme="3"/>
      <name val="Arial"/>
      <family val="2"/>
    </font>
    <font>
      <vertAlign val="superscript"/>
      <sz val="10"/>
      <color theme="3"/>
      <name val="Arial"/>
      <family val="2"/>
    </font>
    <font>
      <b/>
      <sz val="10"/>
      <color theme="3"/>
      <name val="Arial"/>
      <family val="2"/>
    </font>
    <font>
      <sz val="9"/>
      <color theme="3"/>
      <name val="Arial"/>
      <family val="2"/>
    </font>
    <font>
      <b/>
      <sz val="7"/>
      <color theme="3"/>
      <name val="Arial"/>
      <family val="2"/>
    </font>
    <font>
      <sz val="7"/>
      <color theme="3"/>
      <name val="Arial"/>
      <family val="2"/>
    </font>
    <font>
      <sz val="10"/>
      <color rgb="FF000066"/>
      <name val="Arial"/>
      <family val="2"/>
    </font>
    <font>
      <vertAlign val="superscript"/>
      <sz val="9"/>
      <color rgb="FF000066"/>
      <name val="Arial"/>
      <family val="2"/>
    </font>
    <font>
      <b/>
      <sz val="10"/>
      <color rgb="FF000066"/>
      <name val="Arial"/>
      <family val="2"/>
    </font>
    <font>
      <vertAlign val="superscript"/>
      <sz val="10"/>
      <color rgb="FF000066"/>
      <name val="Arial"/>
      <family val="2"/>
    </font>
    <font>
      <b/>
      <i/>
      <sz val="10"/>
      <color rgb="FF000066"/>
      <name val="Arial"/>
      <family val="2"/>
    </font>
    <font>
      <i/>
      <sz val="10"/>
      <color rgb="FF000066"/>
      <name val="Arial"/>
      <family val="2"/>
    </font>
    <font>
      <i/>
      <sz val="8"/>
      <color theme="3"/>
      <name val="Arial"/>
      <family val="2"/>
    </font>
    <font>
      <b/>
      <sz val="10"/>
      <color theme="0"/>
      <name val="Arial"/>
      <family val="2"/>
    </font>
    <font>
      <sz val="10"/>
      <color theme="0"/>
      <name val="Arial"/>
      <family val="2"/>
    </font>
    <font>
      <vertAlign val="superscript"/>
      <sz val="9"/>
      <color rgb="FF00008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0066"/>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66"/>
      </left>
      <right>
        <color indexed="63"/>
      </right>
      <top style="thin"/>
      <bottom>
        <color indexed="63"/>
      </bottom>
    </border>
    <border>
      <left style="thin">
        <color rgb="FF000066"/>
      </left>
      <right>
        <color indexed="63"/>
      </right>
      <top>
        <color indexed="63"/>
      </top>
      <bottom>
        <color indexed="63"/>
      </bottom>
    </border>
    <border>
      <left>
        <color indexed="63"/>
      </left>
      <right style="thin">
        <color rgb="FF000066"/>
      </right>
      <top>
        <color indexed="63"/>
      </top>
      <bottom>
        <color indexed="63"/>
      </bottom>
    </border>
    <border>
      <left style="thin">
        <color rgb="FF000066"/>
      </left>
      <right>
        <color indexed="63"/>
      </right>
      <top>
        <color indexed="63"/>
      </top>
      <bottom style="thin">
        <color rgb="FF000066"/>
      </bottom>
    </border>
    <border>
      <left>
        <color indexed="63"/>
      </left>
      <right>
        <color indexed="63"/>
      </right>
      <top style="thin"/>
      <bottom>
        <color indexed="63"/>
      </bottom>
    </border>
    <border>
      <left>
        <color indexed="63"/>
      </left>
      <right>
        <color indexed="63"/>
      </right>
      <top>
        <color indexed="63"/>
      </top>
      <bottom style="thin">
        <color rgb="FF000066"/>
      </bottom>
    </border>
    <border>
      <left style="thin">
        <color rgb="FF000066"/>
      </left>
      <right style="thin">
        <color rgb="FF000066"/>
      </right>
      <top style="thin">
        <color rgb="FF000066"/>
      </top>
      <bottom>
        <color indexed="63"/>
      </bottom>
    </border>
    <border>
      <left style="thin">
        <color rgb="FF000066"/>
      </left>
      <right style="thin">
        <color rgb="FF000066"/>
      </right>
      <top>
        <color indexed="63"/>
      </top>
      <bottom>
        <color indexed="63"/>
      </bottom>
    </border>
    <border>
      <left style="thin">
        <color rgb="FF000066"/>
      </left>
      <right style="thin">
        <color rgb="FF000066"/>
      </right>
      <top>
        <color indexed="63"/>
      </top>
      <bottom style="thin">
        <color rgb="FF000066"/>
      </bottom>
    </border>
    <border>
      <left style="thin">
        <color rgb="FF000066"/>
      </left>
      <right>
        <color indexed="63"/>
      </right>
      <top style="thin">
        <color rgb="FF000066"/>
      </top>
      <bottom style="thin">
        <color rgb="FF000066"/>
      </bottom>
    </border>
    <border>
      <left>
        <color indexed="63"/>
      </left>
      <right>
        <color indexed="63"/>
      </right>
      <top style="thin">
        <color rgb="FF000066"/>
      </top>
      <bottom style="thin">
        <color rgb="FF000066"/>
      </bottom>
    </border>
    <border>
      <left style="thin">
        <color rgb="FF000066"/>
      </left>
      <right style="thin">
        <color rgb="FF000066"/>
      </right>
      <top style="thin">
        <color rgb="FF000066"/>
      </top>
      <bottom style="thin">
        <color rgb="FF000066"/>
      </bottom>
    </border>
    <border>
      <left>
        <color indexed="63"/>
      </left>
      <right style="thin">
        <color rgb="FF000066"/>
      </right>
      <top style="thin"/>
      <bottom>
        <color indexed="63"/>
      </bottom>
    </border>
    <border>
      <left>
        <color indexed="63"/>
      </left>
      <right style="thin">
        <color rgb="FF000066"/>
      </right>
      <top>
        <color indexed="63"/>
      </top>
      <bottom style="thin">
        <color rgb="FF000066"/>
      </bottom>
    </border>
    <border>
      <left style="thin">
        <color rgb="FF000066"/>
      </left>
      <right style="thin">
        <color rgb="FF000066"/>
      </right>
      <top style="thin"/>
      <bottom>
        <color indexed="63"/>
      </bottom>
    </border>
    <border>
      <left style="thin">
        <color rgb="FF000066"/>
      </left>
      <right>
        <color indexed="63"/>
      </right>
      <top style="thin">
        <color rgb="FF000066"/>
      </top>
      <bottom>
        <color indexed="63"/>
      </bottom>
    </border>
    <border>
      <left>
        <color indexed="63"/>
      </left>
      <right style="thin">
        <color rgb="FF000066"/>
      </right>
      <top style="thin">
        <color rgb="FF000066"/>
      </top>
      <bottom>
        <color indexed="63"/>
      </bottom>
    </border>
    <border>
      <left>
        <color indexed="63"/>
      </left>
      <right>
        <color indexed="63"/>
      </right>
      <top style="thin">
        <color rgb="FF000066"/>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color rgb="FF000066"/>
      </bottom>
    </border>
    <border>
      <left style="thin">
        <color rgb="FF000066"/>
      </left>
      <right>
        <color indexed="63"/>
      </right>
      <top>
        <color indexed="63"/>
      </top>
      <bottom style="thin"/>
    </border>
    <border>
      <left>
        <color indexed="63"/>
      </left>
      <right>
        <color indexed="63"/>
      </right>
      <top>
        <color indexed="63"/>
      </top>
      <bottom style="thin"/>
    </border>
    <border>
      <left>
        <color indexed="63"/>
      </left>
      <right style="thin">
        <color rgb="FF000066"/>
      </right>
      <top>
        <color indexed="63"/>
      </top>
      <bottom style="thin"/>
    </border>
    <border>
      <left style="thin">
        <color rgb="FF000066"/>
      </left>
      <right style="thin">
        <color rgb="FF000066"/>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color rgb="FF000066"/>
      </bottom>
    </border>
    <border>
      <left>
        <color indexed="63"/>
      </left>
      <right style="thin"/>
      <top>
        <color indexed="63"/>
      </top>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8" borderId="0" applyNumberFormat="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29" borderId="5" applyNumberFormat="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4" fillId="0" borderId="0">
      <alignment/>
      <protection/>
    </xf>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68">
    <xf numFmtId="0" fontId="0" fillId="0" borderId="0" xfId="0" applyAlignment="1">
      <alignment/>
    </xf>
    <xf numFmtId="0" fontId="59" fillId="0" borderId="0" xfId="15" applyFont="1">
      <alignment/>
      <protection/>
    </xf>
    <xf numFmtId="0" fontId="60" fillId="0" borderId="0" xfId="15" applyFont="1">
      <alignment/>
      <protection/>
    </xf>
    <xf numFmtId="172" fontId="60" fillId="0" borderId="0" xfId="15" applyNumberFormat="1" applyFont="1">
      <alignment/>
      <protection/>
    </xf>
    <xf numFmtId="0" fontId="60" fillId="0" borderId="0" xfId="15" applyFont="1" applyFill="1">
      <alignment/>
      <protection/>
    </xf>
    <xf numFmtId="0" fontId="61" fillId="0" borderId="0" xfId="15" applyFont="1" applyFill="1">
      <alignment/>
      <protection/>
    </xf>
    <xf numFmtId="172" fontId="62" fillId="0" borderId="0" xfId="15" applyNumberFormat="1" applyFont="1" applyFill="1" applyBorder="1" applyAlignment="1">
      <alignment horizontal="right"/>
      <protection/>
    </xf>
    <xf numFmtId="0" fontId="61" fillId="0" borderId="0" xfId="15" applyFont="1" applyFill="1" applyAlignment="1">
      <alignment wrapText="1"/>
      <protection/>
    </xf>
    <xf numFmtId="0" fontId="60" fillId="0" borderId="0" xfId="59" applyFont="1">
      <alignment/>
      <protection/>
    </xf>
    <xf numFmtId="0" fontId="60" fillId="0" borderId="0" xfId="59" applyFont="1" applyAlignment="1">
      <alignment horizontal="left"/>
      <protection/>
    </xf>
    <xf numFmtId="185" fontId="60" fillId="0" borderId="0" xfId="59" applyNumberFormat="1" applyFont="1">
      <alignment/>
      <protection/>
    </xf>
    <xf numFmtId="185" fontId="60" fillId="0" borderId="0" xfId="59" applyNumberFormat="1" applyFont="1" applyAlignment="1">
      <alignment horizontal="left"/>
      <protection/>
    </xf>
    <xf numFmtId="172" fontId="60" fillId="0" borderId="0" xfId="64" applyNumberFormat="1" applyFont="1" applyFill="1" applyBorder="1" applyAlignment="1">
      <alignment horizontal="right" wrapText="1"/>
      <protection/>
    </xf>
    <xf numFmtId="172" fontId="62" fillId="0" borderId="0" xfId="64" applyNumberFormat="1" applyFont="1" applyFill="1" applyBorder="1" applyAlignment="1">
      <alignment horizontal="right" wrapText="1"/>
      <protection/>
    </xf>
    <xf numFmtId="172" fontId="62" fillId="0" borderId="0" xfId="64" applyNumberFormat="1" applyFont="1" applyFill="1" applyBorder="1" applyAlignment="1">
      <alignment horizontal="right"/>
      <protection/>
    </xf>
    <xf numFmtId="172" fontId="60" fillId="0" borderId="0" xfId="64" applyNumberFormat="1" applyFont="1" applyFill="1" applyBorder="1" applyAlignment="1">
      <alignment horizontal="right"/>
      <protection/>
    </xf>
    <xf numFmtId="0" fontId="60" fillId="0" borderId="0" xfId="64" applyFont="1" applyFill="1" applyAlignment="1">
      <alignment wrapText="1"/>
      <protection/>
    </xf>
    <xf numFmtId="9" fontId="60" fillId="0" borderId="0" xfId="69" applyFont="1" applyFill="1" applyBorder="1" applyAlignment="1">
      <alignment horizontal="right"/>
    </xf>
    <xf numFmtId="0" fontId="60" fillId="0" borderId="0" xfId="59" applyFont="1" applyFill="1" applyBorder="1">
      <alignment/>
      <protection/>
    </xf>
    <xf numFmtId="9" fontId="60" fillId="0" borderId="0" xfId="69" applyFont="1" applyAlignment="1">
      <alignment/>
    </xf>
    <xf numFmtId="0" fontId="60" fillId="0" borderId="0" xfId="59" applyFont="1" applyBorder="1">
      <alignment/>
      <protection/>
    </xf>
    <xf numFmtId="0" fontId="61" fillId="0" borderId="0" xfId="62" applyFont="1" applyFill="1" applyBorder="1" applyAlignment="1">
      <alignment wrapText="1"/>
      <protection/>
    </xf>
    <xf numFmtId="0" fontId="61" fillId="0" borderId="0" xfId="62" applyFont="1" applyFill="1" applyBorder="1" applyAlignment="1">
      <alignment horizontal="left"/>
      <protection/>
    </xf>
    <xf numFmtId="0" fontId="61" fillId="0" borderId="0" xfId="59" applyFont="1" applyFill="1">
      <alignment/>
      <protection/>
    </xf>
    <xf numFmtId="0" fontId="61" fillId="0" borderId="0" xfId="64" applyFont="1" applyFill="1" applyBorder="1" applyAlignment="1">
      <alignment/>
      <protection/>
    </xf>
    <xf numFmtId="172" fontId="60" fillId="0" borderId="0" xfId="69" applyNumberFormat="1" applyFont="1" applyFill="1" applyBorder="1" applyAlignment="1">
      <alignment wrapText="1"/>
    </xf>
    <xf numFmtId="172" fontId="60" fillId="0" borderId="0" xfId="59" applyNumberFormat="1" applyFont="1" applyFill="1" applyBorder="1">
      <alignment/>
      <protection/>
    </xf>
    <xf numFmtId="0" fontId="60" fillId="0" borderId="0" xfId="59" applyFont="1" applyFill="1">
      <alignment/>
      <protection/>
    </xf>
    <xf numFmtId="172" fontId="60" fillId="0" borderId="0" xfId="64" applyNumberFormat="1" applyFont="1" applyFill="1" applyBorder="1" applyAlignment="1">
      <alignment/>
      <protection/>
    </xf>
    <xf numFmtId="172" fontId="60" fillId="0" borderId="0" xfId="64" applyNumberFormat="1" applyFont="1" applyFill="1" applyBorder="1" applyAlignment="1">
      <alignment horizontal="left" wrapText="1"/>
      <protection/>
    </xf>
    <xf numFmtId="172" fontId="62" fillId="0" borderId="0" xfId="15" applyNumberFormat="1" applyFont="1" applyFill="1" applyBorder="1" applyAlignment="1">
      <alignment/>
      <protection/>
    </xf>
    <xf numFmtId="0" fontId="60" fillId="0" borderId="0" xfId="62" applyFont="1" applyFill="1" applyBorder="1" applyAlignment="1">
      <alignment horizontal="left" wrapText="1"/>
      <protection/>
    </xf>
    <xf numFmtId="0" fontId="60" fillId="0" borderId="0" xfId="59" applyFont="1" applyFill="1" applyAlignment="1">
      <alignment wrapText="1"/>
      <protection/>
    </xf>
    <xf numFmtId="0" fontId="60" fillId="0" borderId="0" xfId="61" applyFont="1" applyFill="1" applyBorder="1" applyAlignment="1">
      <alignment wrapText="1"/>
      <protection/>
    </xf>
    <xf numFmtId="0" fontId="61" fillId="0" borderId="0" xfId="62" applyFont="1" applyFill="1" applyBorder="1" applyAlignment="1">
      <alignment horizontal="left" wrapText="1"/>
      <protection/>
    </xf>
    <xf numFmtId="185" fontId="60" fillId="0" borderId="0" xfId="59" applyNumberFormat="1" applyFont="1" applyFill="1">
      <alignment/>
      <protection/>
    </xf>
    <xf numFmtId="185" fontId="62" fillId="0" borderId="0" xfId="62" applyNumberFormat="1" applyFont="1" applyFill="1" applyBorder="1" applyAlignment="1">
      <alignment horizontal="right" wrapText="1"/>
      <protection/>
    </xf>
    <xf numFmtId="200" fontId="62" fillId="0" borderId="0" xfId="69" applyNumberFormat="1" applyFont="1" applyFill="1" applyBorder="1" applyAlignment="1">
      <alignment horizontal="right" wrapText="1"/>
    </xf>
    <xf numFmtId="185" fontId="62" fillId="0" borderId="0" xfId="69" applyNumberFormat="1" applyFont="1" applyFill="1" applyBorder="1" applyAlignment="1">
      <alignment horizontal="right" wrapText="1"/>
    </xf>
    <xf numFmtId="185" fontId="60" fillId="0" borderId="0" xfId="61" applyNumberFormat="1" applyFont="1" applyFill="1" applyBorder="1" applyAlignment="1">
      <alignment wrapText="1"/>
      <protection/>
    </xf>
    <xf numFmtId="0" fontId="60" fillId="33" borderId="0" xfId="62" applyFont="1" applyFill="1" applyBorder="1" applyAlignment="1">
      <alignment wrapText="1"/>
      <protection/>
    </xf>
    <xf numFmtId="0" fontId="60" fillId="0" borderId="0" xfId="61" applyFont="1" applyFill="1" applyBorder="1" applyAlignment="1">
      <alignment horizontal="left" wrapText="1"/>
      <protection/>
    </xf>
    <xf numFmtId="185" fontId="60" fillId="0" borderId="0" xfId="59" applyNumberFormat="1" applyFont="1" applyFill="1" applyBorder="1">
      <alignment/>
      <protection/>
    </xf>
    <xf numFmtId="200" fontId="60" fillId="0" borderId="0" xfId="59" applyNumberFormat="1" applyFont="1" applyFill="1" applyBorder="1">
      <alignment/>
      <protection/>
    </xf>
    <xf numFmtId="0" fontId="62" fillId="33" borderId="0" xfId="62" applyFont="1" applyFill="1" applyBorder="1" applyAlignment="1">
      <alignment horizontal="justify"/>
      <protection/>
    </xf>
    <xf numFmtId="0" fontId="60" fillId="0" borderId="0" xfId="62" applyFont="1" applyFill="1">
      <alignment/>
      <protection/>
    </xf>
    <xf numFmtId="0" fontId="60" fillId="0" borderId="0" xfId="62" applyFont="1" applyFill="1" applyBorder="1">
      <alignment/>
      <protection/>
    </xf>
    <xf numFmtId="200" fontId="62" fillId="0" borderId="0" xfId="61" applyNumberFormat="1" applyFont="1" applyFill="1" applyBorder="1" applyAlignment="1">
      <alignment wrapText="1"/>
      <protection/>
    </xf>
    <xf numFmtId="200" fontId="60" fillId="0" borderId="0" xfId="61" applyNumberFormat="1" applyFont="1" applyFill="1" applyBorder="1" applyAlignment="1">
      <alignment wrapText="1"/>
      <protection/>
    </xf>
    <xf numFmtId="0" fontId="60" fillId="33" borderId="0" xfId="62" applyFont="1" applyFill="1" applyBorder="1">
      <alignment/>
      <protection/>
    </xf>
    <xf numFmtId="43" fontId="60" fillId="0" borderId="0" xfId="43" applyFont="1" applyFill="1" applyBorder="1" applyAlignment="1">
      <alignment/>
    </xf>
    <xf numFmtId="0" fontId="62" fillId="33" borderId="0" xfId="62" applyFont="1" applyFill="1" applyBorder="1" applyAlignment="1">
      <alignment horizontal="left" vertical="center" wrapText="1"/>
      <protection/>
    </xf>
    <xf numFmtId="200" fontId="60" fillId="0" borderId="0" xfId="62" applyNumberFormat="1" applyFont="1" applyFill="1" applyBorder="1">
      <alignment/>
      <protection/>
    </xf>
    <xf numFmtId="3" fontId="60" fillId="0" borderId="0" xfId="59" applyNumberFormat="1" applyFont="1" applyFill="1">
      <alignment/>
      <protection/>
    </xf>
    <xf numFmtId="0" fontId="61" fillId="0" borderId="0" xfId="62" applyFont="1" applyFill="1" applyBorder="1" applyAlignment="1">
      <alignment/>
      <protection/>
    </xf>
    <xf numFmtId="9" fontId="60" fillId="0" borderId="0" xfId="69" applyFont="1" applyFill="1" applyAlignment="1">
      <alignment/>
    </xf>
    <xf numFmtId="0" fontId="63" fillId="0" borderId="0" xfId="59" applyFont="1" applyFill="1" applyAlignment="1">
      <alignment horizontal="left" indent="1"/>
      <protection/>
    </xf>
    <xf numFmtId="0" fontId="64" fillId="0" borderId="0" xfId="59" applyFont="1" applyFill="1" applyAlignment="1">
      <alignment horizontal="right"/>
      <protection/>
    </xf>
    <xf numFmtId="9" fontId="64" fillId="0" borderId="0" xfId="69" applyFont="1" applyFill="1" applyAlignment="1">
      <alignment horizontal="right"/>
    </xf>
    <xf numFmtId="0" fontId="65" fillId="0" borderId="0" xfId="59" applyFont="1" applyFill="1">
      <alignment/>
      <protection/>
    </xf>
    <xf numFmtId="0" fontId="64" fillId="0" borderId="0" xfId="59" applyFont="1" applyFill="1">
      <alignment/>
      <protection/>
    </xf>
    <xf numFmtId="3" fontId="64" fillId="0" borderId="0" xfId="59" applyNumberFormat="1" applyFont="1" applyFill="1" applyAlignment="1">
      <alignment horizontal="right"/>
      <protection/>
    </xf>
    <xf numFmtId="0" fontId="63" fillId="0" borderId="0" xfId="59" applyFont="1" applyFill="1" applyBorder="1" applyAlignment="1">
      <alignment horizontal="left" indent="1"/>
      <protection/>
    </xf>
    <xf numFmtId="0" fontId="65" fillId="0" borderId="0" xfId="59" applyFont="1" applyFill="1" applyBorder="1">
      <alignment/>
      <protection/>
    </xf>
    <xf numFmtId="0" fontId="64" fillId="0" borderId="0" xfId="59" applyFont="1" applyFill="1" applyBorder="1">
      <alignment/>
      <protection/>
    </xf>
    <xf numFmtId="0" fontId="66" fillId="0" borderId="0" xfId="15" applyFont="1">
      <alignment/>
      <protection/>
    </xf>
    <xf numFmtId="172" fontId="66" fillId="0" borderId="0" xfId="15" applyNumberFormat="1" applyFont="1">
      <alignment/>
      <protection/>
    </xf>
    <xf numFmtId="0" fontId="66" fillId="0" borderId="0" xfId="15" applyFont="1" applyFill="1">
      <alignment/>
      <protection/>
    </xf>
    <xf numFmtId="185" fontId="66" fillId="0" borderId="0" xfId="15" applyNumberFormat="1" applyFont="1">
      <alignment/>
      <protection/>
    </xf>
    <xf numFmtId="0" fontId="67" fillId="0" borderId="0" xfId="15" applyFont="1" applyFill="1">
      <alignment/>
      <protection/>
    </xf>
    <xf numFmtId="0" fontId="67" fillId="0" borderId="0" xfId="15" applyFont="1">
      <alignment/>
      <protection/>
    </xf>
    <xf numFmtId="172" fontId="66" fillId="0" borderId="0" xfId="15" applyNumberFormat="1" applyFont="1" applyFill="1">
      <alignment/>
      <protection/>
    </xf>
    <xf numFmtId="172" fontId="68" fillId="0" borderId="0" xfId="15" applyNumberFormat="1" applyFont="1" applyFill="1" applyBorder="1" applyAlignment="1">
      <alignment horizontal="right"/>
      <protection/>
    </xf>
    <xf numFmtId="172" fontId="66" fillId="0" borderId="0" xfId="15" applyNumberFormat="1" applyFont="1" applyFill="1" applyBorder="1" applyAlignment="1">
      <alignment horizontal="right"/>
      <protection/>
    </xf>
    <xf numFmtId="0" fontId="67" fillId="0" borderId="0" xfId="15" applyFont="1" applyFill="1" applyAlignment="1">
      <alignment wrapText="1"/>
      <protection/>
    </xf>
    <xf numFmtId="0" fontId="69" fillId="0" borderId="0" xfId="15" applyFont="1" applyFill="1" applyAlignment="1">
      <alignment wrapText="1"/>
      <protection/>
    </xf>
    <xf numFmtId="0" fontId="67" fillId="0" borderId="0" xfId="15" applyFont="1" applyFill="1" applyAlignment="1">
      <alignment horizontal="left"/>
      <protection/>
    </xf>
    <xf numFmtId="172" fontId="66" fillId="0" borderId="10" xfId="15" applyNumberFormat="1" applyFont="1" applyFill="1" applyBorder="1" applyAlignment="1">
      <alignment horizontal="right"/>
      <protection/>
    </xf>
    <xf numFmtId="172" fontId="66" fillId="0" borderId="11" xfId="15" applyNumberFormat="1" applyFont="1" applyFill="1" applyBorder="1" applyAlignment="1">
      <alignment horizontal="right"/>
      <protection/>
    </xf>
    <xf numFmtId="172" fontId="68" fillId="0" borderId="11" xfId="15" applyNumberFormat="1" applyFont="1" applyFill="1" applyBorder="1" applyAlignment="1">
      <alignment horizontal="right"/>
      <protection/>
    </xf>
    <xf numFmtId="173" fontId="70" fillId="0" borderId="11" xfId="69" applyNumberFormat="1" applyFont="1" applyFill="1" applyBorder="1" applyAlignment="1">
      <alignment horizontal="right"/>
    </xf>
    <xf numFmtId="174" fontId="68" fillId="0" borderId="12" xfId="15" applyNumberFormat="1" applyFont="1" applyBorder="1" applyAlignment="1">
      <alignment horizontal="right"/>
      <protection/>
    </xf>
    <xf numFmtId="172" fontId="68" fillId="0" borderId="13" xfId="15" applyNumberFormat="1" applyFont="1" applyBorder="1" applyAlignment="1">
      <alignment horizontal="right"/>
      <protection/>
    </xf>
    <xf numFmtId="172" fontId="66" fillId="0" borderId="14" xfId="15" applyNumberFormat="1" applyFont="1" applyFill="1" applyBorder="1" applyAlignment="1">
      <alignment horizontal="right"/>
      <protection/>
    </xf>
    <xf numFmtId="173" fontId="70" fillId="0" borderId="0" xfId="69" applyNumberFormat="1" applyFont="1" applyFill="1" applyBorder="1" applyAlignment="1">
      <alignment horizontal="right"/>
    </xf>
    <xf numFmtId="172" fontId="68" fillId="0" borderId="15" xfId="15" applyNumberFormat="1" applyFont="1" applyFill="1" applyBorder="1" applyAlignment="1">
      <alignment horizontal="right"/>
      <protection/>
    </xf>
    <xf numFmtId="174" fontId="66" fillId="0" borderId="16" xfId="15" applyNumberFormat="1" applyFont="1" applyBorder="1">
      <alignment/>
      <protection/>
    </xf>
    <xf numFmtId="174" fontId="66" fillId="0" borderId="17" xfId="15" applyNumberFormat="1" applyFont="1" applyBorder="1">
      <alignment/>
      <protection/>
    </xf>
    <xf numFmtId="174" fontId="68" fillId="0" borderId="17" xfId="15" applyNumberFormat="1" applyFont="1" applyBorder="1">
      <alignment/>
      <protection/>
    </xf>
    <xf numFmtId="174" fontId="66" fillId="0" borderId="17" xfId="15" applyNumberFormat="1" applyFont="1" applyBorder="1" applyAlignment="1">
      <alignment horizontal="right"/>
      <protection/>
    </xf>
    <xf numFmtId="174" fontId="66" fillId="0" borderId="17" xfId="15" applyNumberFormat="1" applyFont="1" applyFill="1" applyBorder="1" applyAlignment="1">
      <alignment horizontal="right"/>
      <protection/>
    </xf>
    <xf numFmtId="174" fontId="68" fillId="0" borderId="17" xfId="15" applyNumberFormat="1" applyFont="1" applyBorder="1" applyAlignment="1">
      <alignment horizontal="right"/>
      <protection/>
    </xf>
    <xf numFmtId="174" fontId="68" fillId="0" borderId="18" xfId="15" applyNumberFormat="1" applyFont="1" applyBorder="1">
      <alignment/>
      <protection/>
    </xf>
    <xf numFmtId="172" fontId="68" fillId="0" borderId="19" xfId="15" applyNumberFormat="1" applyFont="1" applyFill="1" applyBorder="1" applyAlignment="1">
      <alignment horizontal="right"/>
      <protection/>
    </xf>
    <xf numFmtId="172" fontId="68" fillId="0" borderId="20" xfId="15" applyNumberFormat="1" applyFont="1" applyFill="1" applyBorder="1" applyAlignment="1">
      <alignment horizontal="right"/>
      <protection/>
    </xf>
    <xf numFmtId="174" fontId="68" fillId="0" borderId="21" xfId="15" applyNumberFormat="1" applyFont="1" applyBorder="1" applyAlignment="1">
      <alignment horizontal="right"/>
      <protection/>
    </xf>
    <xf numFmtId="172" fontId="68" fillId="0" borderId="10" xfId="15" applyNumberFormat="1" applyFont="1" applyFill="1" applyBorder="1" applyAlignment="1">
      <alignment horizontal="right"/>
      <protection/>
    </xf>
    <xf numFmtId="172" fontId="68" fillId="0" borderId="22" xfId="15" applyNumberFormat="1" applyFont="1" applyFill="1" applyBorder="1" applyAlignment="1">
      <alignment horizontal="right"/>
      <protection/>
    </xf>
    <xf numFmtId="172" fontId="66" fillId="0" borderId="12" xfId="15" applyNumberFormat="1" applyFont="1" applyFill="1" applyBorder="1" applyAlignment="1">
      <alignment horizontal="right"/>
      <protection/>
    </xf>
    <xf numFmtId="172" fontId="68" fillId="0" borderId="12" xfId="15" applyNumberFormat="1" applyFont="1" applyFill="1" applyBorder="1" applyAlignment="1">
      <alignment horizontal="right"/>
      <protection/>
    </xf>
    <xf numFmtId="174" fontId="68" fillId="0" borderId="11" xfId="15" applyNumberFormat="1" applyFont="1" applyBorder="1" applyAlignment="1" quotePrefix="1">
      <alignment horizontal="right"/>
      <protection/>
    </xf>
    <xf numFmtId="172" fontId="68" fillId="0" borderId="13" xfId="15" applyNumberFormat="1" applyFont="1" applyFill="1" applyBorder="1" applyAlignment="1">
      <alignment horizontal="right"/>
      <protection/>
    </xf>
    <xf numFmtId="172" fontId="68" fillId="0" borderId="23" xfId="15" applyNumberFormat="1" applyFont="1" applyFill="1" applyBorder="1" applyAlignment="1">
      <alignment horizontal="right"/>
      <protection/>
    </xf>
    <xf numFmtId="174" fontId="68" fillId="0" borderId="24" xfId="69" applyNumberFormat="1" applyFont="1" applyFill="1" applyBorder="1" applyAlignment="1">
      <alignment horizontal="right"/>
    </xf>
    <xf numFmtId="174" fontId="68" fillId="0" borderId="17" xfId="15" applyNumberFormat="1" applyFont="1" applyFill="1" applyBorder="1" applyAlignment="1">
      <alignment horizontal="right"/>
      <protection/>
    </xf>
    <xf numFmtId="174" fontId="68" fillId="0" borderId="18" xfId="15" applyNumberFormat="1" applyFont="1" applyFill="1" applyBorder="1" applyAlignment="1">
      <alignment horizontal="right"/>
      <protection/>
    </xf>
    <xf numFmtId="174" fontId="68" fillId="0" borderId="24" xfId="15" applyNumberFormat="1" applyFont="1" applyFill="1" applyBorder="1" applyAlignment="1">
      <alignment horizontal="right"/>
      <protection/>
    </xf>
    <xf numFmtId="172" fontId="68" fillId="0" borderId="10" xfId="15" applyNumberFormat="1" applyFont="1" applyBorder="1" applyAlignment="1">
      <alignment horizontal="right"/>
      <protection/>
    </xf>
    <xf numFmtId="172" fontId="68" fillId="0" borderId="22" xfId="15" applyNumberFormat="1" applyFont="1" applyBorder="1" applyAlignment="1">
      <alignment horizontal="right"/>
      <protection/>
    </xf>
    <xf numFmtId="172" fontId="68" fillId="0" borderId="11" xfId="15" applyNumberFormat="1" applyFont="1" applyBorder="1" applyAlignment="1">
      <alignment horizontal="right"/>
      <protection/>
    </xf>
    <xf numFmtId="172" fontId="68" fillId="0" borderId="12" xfId="15" applyNumberFormat="1" applyFont="1" applyBorder="1" applyAlignment="1">
      <alignment horizontal="right"/>
      <protection/>
    </xf>
    <xf numFmtId="172" fontId="66" fillId="0" borderId="11" xfId="15" applyNumberFormat="1" applyFont="1" applyBorder="1" applyAlignment="1">
      <alignment horizontal="right"/>
      <protection/>
    </xf>
    <xf numFmtId="172" fontId="66" fillId="0" borderId="12" xfId="15" applyNumberFormat="1" applyFont="1" applyBorder="1" applyAlignment="1">
      <alignment horizontal="right"/>
      <protection/>
    </xf>
    <xf numFmtId="172" fontId="68" fillId="0" borderId="23" xfId="15" applyNumberFormat="1" applyFont="1" applyBorder="1" applyAlignment="1">
      <alignment horizontal="right"/>
      <protection/>
    </xf>
    <xf numFmtId="174" fontId="68" fillId="0" borderId="24" xfId="15" applyNumberFormat="1" applyFont="1" applyBorder="1" applyAlignment="1">
      <alignment horizontal="right"/>
      <protection/>
    </xf>
    <xf numFmtId="174" fontId="68" fillId="0" borderId="18" xfId="15" applyNumberFormat="1" applyFont="1" applyBorder="1" applyAlignment="1">
      <alignment horizontal="right"/>
      <protection/>
    </xf>
    <xf numFmtId="172" fontId="66" fillId="0" borderId="11" xfId="64" applyNumberFormat="1" applyFont="1" applyFill="1" applyBorder="1" applyAlignment="1">
      <alignment horizontal="right" wrapText="1"/>
      <protection/>
    </xf>
    <xf numFmtId="172" fontId="66" fillId="0" borderId="12" xfId="64" applyNumberFormat="1" applyFont="1" applyFill="1" applyBorder="1" applyAlignment="1">
      <alignment horizontal="right" wrapText="1"/>
      <protection/>
    </xf>
    <xf numFmtId="172" fontId="68" fillId="0" borderId="11" xfId="64" applyNumberFormat="1" applyFont="1" applyFill="1" applyBorder="1" applyAlignment="1">
      <alignment horizontal="right" wrapText="1"/>
      <protection/>
    </xf>
    <xf numFmtId="172" fontId="68" fillId="0" borderId="12" xfId="64" applyNumberFormat="1" applyFont="1" applyFill="1" applyBorder="1" applyAlignment="1">
      <alignment horizontal="right" wrapText="1"/>
      <protection/>
    </xf>
    <xf numFmtId="172" fontId="68" fillId="0" borderId="11" xfId="64" applyNumberFormat="1" applyFont="1" applyFill="1" applyBorder="1" applyAlignment="1">
      <alignment horizontal="right"/>
      <protection/>
    </xf>
    <xf numFmtId="172" fontId="68" fillId="0" borderId="12" xfId="64" applyNumberFormat="1" applyFont="1" applyFill="1" applyBorder="1" applyAlignment="1">
      <alignment horizontal="right"/>
      <protection/>
    </xf>
    <xf numFmtId="172" fontId="66" fillId="0" borderId="11" xfId="64" applyNumberFormat="1" applyFont="1" applyFill="1" applyBorder="1" applyAlignment="1">
      <alignment horizontal="right"/>
      <protection/>
    </xf>
    <xf numFmtId="172" fontId="66" fillId="0" borderId="12" xfId="64" applyNumberFormat="1" applyFont="1" applyFill="1" applyBorder="1" applyAlignment="1">
      <alignment horizontal="right"/>
      <protection/>
    </xf>
    <xf numFmtId="172" fontId="68" fillId="0" borderId="13" xfId="64" applyNumberFormat="1" applyFont="1" applyFill="1" applyBorder="1" applyAlignment="1">
      <alignment horizontal="right"/>
      <protection/>
    </xf>
    <xf numFmtId="172" fontId="68" fillId="0" borderId="23" xfId="64" applyNumberFormat="1" applyFont="1" applyFill="1" applyBorder="1" applyAlignment="1">
      <alignment horizontal="right"/>
      <protection/>
    </xf>
    <xf numFmtId="0" fontId="68" fillId="0" borderId="0" xfId="62" applyFont="1" applyFill="1" applyBorder="1" applyAlignment="1">
      <alignment wrapText="1"/>
      <protection/>
    </xf>
    <xf numFmtId="0" fontId="68" fillId="0" borderId="0" xfId="62" applyFont="1" applyFill="1" applyBorder="1" applyAlignment="1">
      <alignment horizontal="left" wrapText="1" indent="1"/>
      <protection/>
    </xf>
    <xf numFmtId="0" fontId="66" fillId="0" borderId="0" xfId="62" applyFont="1" applyFill="1" applyBorder="1" applyAlignment="1">
      <alignment horizontal="left" wrapText="1" indent="2"/>
      <protection/>
    </xf>
    <xf numFmtId="0" fontId="66" fillId="0" borderId="0" xfId="62" applyFont="1" applyFill="1" applyBorder="1" applyAlignment="1">
      <alignment horizontal="left" wrapText="1" indent="4"/>
      <protection/>
    </xf>
    <xf numFmtId="0" fontId="68" fillId="33" borderId="0" xfId="62" applyFont="1" applyFill="1" applyBorder="1" applyAlignment="1">
      <alignment horizontal="left"/>
      <protection/>
    </xf>
    <xf numFmtId="0" fontId="66" fillId="33" borderId="0" xfId="62" applyFont="1" applyFill="1" applyBorder="1" applyAlignment="1">
      <alignment horizontal="left" indent="1"/>
      <protection/>
    </xf>
    <xf numFmtId="0" fontId="66" fillId="33" borderId="0" xfId="59" applyFont="1" applyFill="1" applyBorder="1">
      <alignment/>
      <protection/>
    </xf>
    <xf numFmtId="0" fontId="66" fillId="33" borderId="0" xfId="62" applyFont="1" applyFill="1" applyBorder="1" applyAlignment="1">
      <alignment/>
      <protection/>
    </xf>
    <xf numFmtId="0" fontId="68" fillId="33" borderId="0" xfId="62" applyFont="1" applyFill="1" applyBorder="1" applyAlignment="1">
      <alignment/>
      <protection/>
    </xf>
    <xf numFmtId="0" fontId="68" fillId="33" borderId="0" xfId="62" applyFont="1" applyFill="1" applyBorder="1" applyAlignment="1">
      <alignment horizontal="justify"/>
      <protection/>
    </xf>
    <xf numFmtId="0" fontId="66" fillId="33" borderId="0" xfId="62" applyFont="1" applyFill="1" applyBorder="1">
      <alignment/>
      <protection/>
    </xf>
    <xf numFmtId="0" fontId="68" fillId="33" borderId="0" xfId="62" applyFont="1" applyFill="1" applyBorder="1">
      <alignment/>
      <protection/>
    </xf>
    <xf numFmtId="0" fontId="67" fillId="0" borderId="0" xfId="62" applyFont="1" applyFill="1" applyBorder="1" applyAlignment="1">
      <alignment/>
      <protection/>
    </xf>
    <xf numFmtId="174" fontId="68" fillId="0" borderId="16" xfId="61" applyNumberFormat="1" applyFont="1" applyFill="1" applyBorder="1" applyAlignment="1">
      <alignment wrapText="1"/>
      <protection/>
    </xf>
    <xf numFmtId="174" fontId="68" fillId="0" borderId="17" xfId="61" applyNumberFormat="1" applyFont="1" applyFill="1" applyBorder="1" applyAlignment="1">
      <alignment wrapText="1"/>
      <protection/>
    </xf>
    <xf numFmtId="174" fontId="66" fillId="0" borderId="17" xfId="61" applyNumberFormat="1" applyFont="1" applyFill="1" applyBorder="1" applyAlignment="1">
      <alignment wrapText="1"/>
      <protection/>
    </xf>
    <xf numFmtId="174" fontId="68" fillId="0" borderId="18" xfId="61" applyNumberFormat="1" applyFont="1" applyFill="1" applyBorder="1" applyAlignment="1">
      <alignment wrapText="1"/>
      <protection/>
    </xf>
    <xf numFmtId="200" fontId="66" fillId="0" borderId="11" xfId="61" applyNumberFormat="1" applyFont="1" applyFill="1" applyBorder="1" applyAlignment="1">
      <alignment wrapText="1"/>
      <protection/>
    </xf>
    <xf numFmtId="200" fontId="66" fillId="0" borderId="12" xfId="61" applyNumberFormat="1" applyFont="1" applyFill="1" applyBorder="1" applyAlignment="1">
      <alignment wrapText="1"/>
      <protection/>
    </xf>
    <xf numFmtId="200" fontId="66" fillId="0" borderId="0" xfId="61" applyNumberFormat="1" applyFont="1" applyFill="1" applyBorder="1" applyAlignment="1">
      <alignment wrapText="1"/>
      <protection/>
    </xf>
    <xf numFmtId="173" fontId="68" fillId="0" borderId="11" xfId="69" applyNumberFormat="1" applyFont="1" applyFill="1" applyBorder="1" applyAlignment="1">
      <alignment wrapText="1"/>
    </xf>
    <xf numFmtId="173" fontId="68" fillId="0" borderId="12" xfId="69" applyNumberFormat="1" applyFont="1" applyFill="1" applyBorder="1" applyAlignment="1">
      <alignment/>
    </xf>
    <xf numFmtId="173" fontId="68" fillId="0" borderId="0" xfId="69" applyNumberFormat="1" applyFont="1" applyFill="1" applyBorder="1" applyAlignment="1">
      <alignment/>
    </xf>
    <xf numFmtId="0" fontId="68" fillId="0" borderId="16" xfId="64" applyFont="1" applyFill="1" applyBorder="1" applyAlignment="1">
      <alignment wrapText="1"/>
      <protection/>
    </xf>
    <xf numFmtId="0" fontId="66" fillId="0" borderId="17" xfId="64" applyFont="1" applyFill="1" applyBorder="1" applyAlignment="1">
      <alignment horizontal="left" wrapText="1" indent="1"/>
      <protection/>
    </xf>
    <xf numFmtId="0" fontId="68" fillId="0" borderId="17" xfId="64" applyFont="1" applyFill="1" applyBorder="1" applyAlignment="1">
      <alignment wrapText="1"/>
      <protection/>
    </xf>
    <xf numFmtId="0" fontId="66" fillId="0" borderId="17" xfId="61" applyFont="1" applyFill="1" applyBorder="1" applyAlignment="1" quotePrefix="1">
      <alignment horizontal="left" wrapText="1"/>
      <protection/>
    </xf>
    <xf numFmtId="0" fontId="66" fillId="0" borderId="17" xfId="64" applyFont="1" applyFill="1" applyBorder="1" applyAlignment="1">
      <alignment wrapText="1"/>
      <protection/>
    </xf>
    <xf numFmtId="0" fontId="68" fillId="0" borderId="18" xfId="64" applyFont="1" applyFill="1" applyBorder="1" applyAlignment="1">
      <alignment wrapText="1"/>
      <protection/>
    </xf>
    <xf numFmtId="172" fontId="68" fillId="0" borderId="25" xfId="64" applyNumberFormat="1" applyFont="1" applyFill="1" applyBorder="1" applyAlignment="1">
      <alignment horizontal="right"/>
      <protection/>
    </xf>
    <xf numFmtId="172" fontId="68" fillId="0" borderId="26" xfId="64" applyNumberFormat="1" applyFont="1" applyFill="1" applyBorder="1" applyAlignment="1">
      <alignment horizontal="right"/>
      <protection/>
    </xf>
    <xf numFmtId="174" fontId="59" fillId="0" borderId="0" xfId="15" applyNumberFormat="1" applyFont="1">
      <alignment/>
      <protection/>
    </xf>
    <xf numFmtId="172" fontId="60" fillId="0" borderId="0" xfId="15" applyNumberFormat="1" applyFont="1" applyFill="1">
      <alignment/>
      <protection/>
    </xf>
    <xf numFmtId="174" fontId="60" fillId="0" borderId="0" xfId="15" applyNumberFormat="1" applyFont="1" applyFill="1">
      <alignment/>
      <protection/>
    </xf>
    <xf numFmtId="174" fontId="60" fillId="0" borderId="0" xfId="15" applyNumberFormat="1" applyFont="1">
      <alignment/>
      <protection/>
    </xf>
    <xf numFmtId="172" fontId="60" fillId="0" borderId="0" xfId="59" applyNumberFormat="1" applyFont="1" applyAlignment="1">
      <alignment horizontal="left"/>
      <protection/>
    </xf>
    <xf numFmtId="174" fontId="60" fillId="0" borderId="0" xfId="59" applyNumberFormat="1" applyFont="1">
      <alignment/>
      <protection/>
    </xf>
    <xf numFmtId="174" fontId="60" fillId="0" borderId="0" xfId="62" applyNumberFormat="1" applyFont="1" applyFill="1" applyBorder="1" applyAlignment="1">
      <alignment/>
      <protection/>
    </xf>
    <xf numFmtId="172" fontId="68" fillId="0" borderId="25" xfId="62" applyNumberFormat="1" applyFont="1" applyFill="1" applyBorder="1" applyAlignment="1">
      <alignment horizontal="right" wrapText="1"/>
      <protection/>
    </xf>
    <xf numFmtId="172" fontId="68" fillId="0" borderId="26" xfId="62" applyNumberFormat="1" applyFont="1" applyFill="1" applyBorder="1" applyAlignment="1">
      <alignment horizontal="right" wrapText="1"/>
      <protection/>
    </xf>
    <xf numFmtId="172" fontId="68" fillId="0" borderId="11" xfId="69" applyNumberFormat="1" applyFont="1" applyFill="1" applyBorder="1" applyAlignment="1">
      <alignment horizontal="right" wrapText="1"/>
    </xf>
    <xf numFmtId="172" fontId="68" fillId="0" borderId="12" xfId="69" applyNumberFormat="1" applyFont="1" applyFill="1" applyBorder="1" applyAlignment="1">
      <alignment horizontal="right" wrapText="1"/>
    </xf>
    <xf numFmtId="172" fontId="66" fillId="0" borderId="11" xfId="61" applyNumberFormat="1" applyFont="1" applyFill="1" applyBorder="1" applyAlignment="1">
      <alignment wrapText="1"/>
      <protection/>
    </xf>
    <xf numFmtId="172" fontId="66" fillId="0" borderId="12" xfId="61" applyNumberFormat="1" applyFont="1" applyFill="1" applyBorder="1" applyAlignment="1">
      <alignment wrapText="1"/>
      <protection/>
    </xf>
    <xf numFmtId="172" fontId="68" fillId="0" borderId="13" xfId="61" applyNumberFormat="1" applyFont="1" applyFill="1" applyBorder="1" applyAlignment="1">
      <alignment wrapText="1"/>
      <protection/>
    </xf>
    <xf numFmtId="172" fontId="68" fillId="0" borderId="23" xfId="61" applyNumberFormat="1" applyFont="1" applyFill="1" applyBorder="1" applyAlignment="1">
      <alignment wrapText="1"/>
      <protection/>
    </xf>
    <xf numFmtId="3" fontId="68" fillId="0" borderId="25" xfId="61" applyNumberFormat="1" applyFont="1" applyFill="1" applyBorder="1" applyAlignment="1">
      <alignment wrapText="1"/>
      <protection/>
    </xf>
    <xf numFmtId="3" fontId="68" fillId="0" borderId="26" xfId="61" applyNumberFormat="1" applyFont="1" applyFill="1" applyBorder="1" applyAlignment="1">
      <alignment wrapText="1"/>
      <protection/>
    </xf>
    <xf numFmtId="3" fontId="66" fillId="0" borderId="11" xfId="61" applyNumberFormat="1" applyFont="1" applyFill="1" applyBorder="1" applyAlignment="1">
      <alignment wrapText="1"/>
      <protection/>
    </xf>
    <xf numFmtId="3" fontId="66" fillId="0" borderId="12" xfId="61" applyNumberFormat="1" applyFont="1" applyFill="1" applyBorder="1" applyAlignment="1">
      <alignment wrapText="1"/>
      <protection/>
    </xf>
    <xf numFmtId="3" fontId="68" fillId="0" borderId="11" xfId="61" applyNumberFormat="1" applyFont="1" applyFill="1" applyBorder="1" applyAlignment="1">
      <alignment wrapText="1"/>
      <protection/>
    </xf>
    <xf numFmtId="3" fontId="68" fillId="0" borderId="12" xfId="61" applyNumberFormat="1" applyFont="1" applyFill="1" applyBorder="1" applyAlignment="1">
      <alignment wrapText="1"/>
      <protection/>
    </xf>
    <xf numFmtId="3" fontId="66" fillId="0" borderId="12" xfId="69" applyNumberFormat="1" applyFont="1" applyFill="1" applyBorder="1" applyAlignment="1">
      <alignment/>
    </xf>
    <xf numFmtId="3" fontId="68" fillId="0" borderId="13" xfId="61" applyNumberFormat="1" applyFont="1" applyFill="1" applyBorder="1" applyAlignment="1">
      <alignment wrapText="1"/>
      <protection/>
    </xf>
    <xf numFmtId="3" fontId="68" fillId="0" borderId="23" xfId="61" applyNumberFormat="1" applyFont="1" applyFill="1" applyBorder="1" applyAlignment="1">
      <alignment wrapText="1"/>
      <protection/>
    </xf>
    <xf numFmtId="3" fontId="66" fillId="0" borderId="25" xfId="62" applyNumberFormat="1" applyFont="1" applyFill="1" applyBorder="1">
      <alignment/>
      <protection/>
    </xf>
    <xf numFmtId="3" fontId="66" fillId="0" borderId="26" xfId="62" applyNumberFormat="1" applyFont="1" applyFill="1" applyBorder="1">
      <alignment/>
      <protection/>
    </xf>
    <xf numFmtId="3" fontId="66" fillId="0" borderId="11" xfId="62" applyNumberFormat="1" applyFont="1" applyFill="1" applyBorder="1">
      <alignment/>
      <protection/>
    </xf>
    <xf numFmtId="3" fontId="66" fillId="0" borderId="12" xfId="62" applyNumberFormat="1" applyFont="1" applyFill="1" applyBorder="1">
      <alignment/>
      <protection/>
    </xf>
    <xf numFmtId="3" fontId="68" fillId="0" borderId="13" xfId="62" applyNumberFormat="1" applyFont="1" applyFill="1" applyBorder="1">
      <alignment/>
      <protection/>
    </xf>
    <xf numFmtId="3" fontId="68" fillId="0" borderId="23" xfId="62" applyNumberFormat="1" applyFont="1" applyFill="1" applyBorder="1">
      <alignment/>
      <protection/>
    </xf>
    <xf numFmtId="172" fontId="68" fillId="0" borderId="27" xfId="62" applyNumberFormat="1" applyFont="1" applyFill="1" applyBorder="1" applyAlignment="1">
      <alignment horizontal="right" wrapText="1"/>
      <protection/>
    </xf>
    <xf numFmtId="172" fontId="68" fillId="0" borderId="0" xfId="69" applyNumberFormat="1" applyFont="1" applyFill="1" applyBorder="1" applyAlignment="1">
      <alignment horizontal="right" wrapText="1"/>
    </xf>
    <xf numFmtId="172" fontId="66" fillId="0" borderId="0" xfId="61" applyNumberFormat="1" applyFont="1" applyFill="1" applyBorder="1" applyAlignment="1">
      <alignment wrapText="1"/>
      <protection/>
    </xf>
    <xf numFmtId="172" fontId="68" fillId="0" borderId="15" xfId="61" applyNumberFormat="1" applyFont="1" applyFill="1" applyBorder="1" applyAlignment="1">
      <alignment wrapText="1"/>
      <protection/>
    </xf>
    <xf numFmtId="3" fontId="68" fillId="0" borderId="27" xfId="62" applyNumberFormat="1" applyFont="1" applyFill="1" applyBorder="1" applyAlignment="1">
      <alignment horizontal="right" wrapText="1"/>
      <protection/>
    </xf>
    <xf numFmtId="3" fontId="66" fillId="0" borderId="0" xfId="61" applyNumberFormat="1" applyFont="1" applyFill="1" applyBorder="1" applyAlignment="1">
      <alignment wrapText="1"/>
      <protection/>
    </xf>
    <xf numFmtId="3" fontId="68" fillId="0" borderId="0" xfId="61" applyNumberFormat="1" applyFont="1" applyFill="1" applyBorder="1" applyAlignment="1">
      <alignment wrapText="1"/>
      <protection/>
    </xf>
    <xf numFmtId="3" fontId="66" fillId="0" borderId="0" xfId="69" applyNumberFormat="1" applyFont="1" applyFill="1" applyBorder="1" applyAlignment="1">
      <alignment/>
    </xf>
    <xf numFmtId="3" fontId="68" fillId="0" borderId="15" xfId="61" applyNumberFormat="1" applyFont="1" applyFill="1" applyBorder="1" applyAlignment="1">
      <alignment wrapText="1"/>
      <protection/>
    </xf>
    <xf numFmtId="3" fontId="68" fillId="0" borderId="14" xfId="61" applyNumberFormat="1" applyFont="1" applyFill="1" applyBorder="1" applyAlignment="1">
      <alignment wrapText="1"/>
      <protection/>
    </xf>
    <xf numFmtId="3" fontId="66" fillId="0" borderId="14" xfId="62" applyNumberFormat="1" applyFont="1" applyFill="1" applyBorder="1">
      <alignment/>
      <protection/>
    </xf>
    <xf numFmtId="3" fontId="66" fillId="0" borderId="0" xfId="62" applyNumberFormat="1" applyFont="1" applyFill="1" applyBorder="1">
      <alignment/>
      <protection/>
    </xf>
    <xf numFmtId="3" fontId="68" fillId="0" borderId="15" xfId="62" applyNumberFormat="1" applyFont="1" applyFill="1" applyBorder="1">
      <alignment/>
      <protection/>
    </xf>
    <xf numFmtId="174" fontId="66" fillId="0" borderId="16" xfId="61" applyNumberFormat="1" applyFont="1" applyFill="1" applyBorder="1" applyAlignment="1">
      <alignment horizontal="right" wrapText="1"/>
      <protection/>
    </xf>
    <xf numFmtId="174" fontId="66" fillId="0" borderId="17" xfId="61" applyNumberFormat="1" applyFont="1" applyFill="1" applyBorder="1" applyAlignment="1">
      <alignment horizontal="right" wrapText="1"/>
      <protection/>
    </xf>
    <xf numFmtId="174" fontId="68" fillId="0" borderId="18" xfId="61" applyNumberFormat="1" applyFont="1" applyFill="1" applyBorder="1" applyAlignment="1">
      <alignment horizontal="right" wrapText="1"/>
      <protection/>
    </xf>
    <xf numFmtId="0" fontId="60" fillId="0" borderId="0" xfId="59" applyFont="1" applyFill="1" applyAlignment="1">
      <alignment wrapText="1"/>
      <protection/>
    </xf>
    <xf numFmtId="0" fontId="60" fillId="0" borderId="0" xfId="62" applyFont="1" applyFill="1" applyBorder="1" applyAlignment="1">
      <alignment horizontal="left" wrapText="1"/>
      <protection/>
    </xf>
    <xf numFmtId="173" fontId="71" fillId="0" borderId="11" xfId="69" applyNumberFormat="1" applyFont="1" applyFill="1" applyBorder="1" applyAlignment="1">
      <alignment wrapText="1"/>
    </xf>
    <xf numFmtId="173" fontId="71" fillId="0" borderId="12" xfId="69" applyNumberFormat="1" applyFont="1" applyFill="1" applyBorder="1" applyAlignment="1">
      <alignment wrapText="1"/>
    </xf>
    <xf numFmtId="3" fontId="71" fillId="0" borderId="11" xfId="61" applyNumberFormat="1" applyFont="1" applyFill="1" applyBorder="1" applyAlignment="1">
      <alignment wrapText="1"/>
      <protection/>
    </xf>
    <xf numFmtId="173" fontId="71" fillId="0" borderId="13" xfId="69" applyNumberFormat="1" applyFont="1" applyFill="1" applyBorder="1" applyAlignment="1">
      <alignment wrapText="1"/>
    </xf>
    <xf numFmtId="173" fontId="71" fillId="0" borderId="23" xfId="69" applyNumberFormat="1" applyFont="1" applyFill="1" applyBorder="1" applyAlignment="1">
      <alignment wrapText="1"/>
    </xf>
    <xf numFmtId="173" fontId="71" fillId="0" borderId="0" xfId="69" applyNumberFormat="1" applyFont="1" applyFill="1" applyBorder="1" applyAlignment="1">
      <alignment wrapText="1"/>
    </xf>
    <xf numFmtId="173" fontId="71" fillId="0" borderId="15" xfId="69" applyNumberFormat="1" applyFont="1" applyFill="1" applyBorder="1" applyAlignment="1">
      <alignment wrapText="1"/>
    </xf>
    <xf numFmtId="173" fontId="71" fillId="0" borderId="11" xfId="69" applyNumberFormat="1" applyFont="1" applyFill="1" applyBorder="1" applyAlignment="1">
      <alignment horizontal="right"/>
    </xf>
    <xf numFmtId="173" fontId="71" fillId="0" borderId="0" xfId="69" applyNumberFormat="1" applyFont="1" applyFill="1" applyBorder="1" applyAlignment="1">
      <alignment horizontal="right"/>
    </xf>
    <xf numFmtId="0" fontId="66" fillId="0" borderId="17" xfId="61" applyFont="1" applyFill="1" applyBorder="1" applyAlignment="1" quotePrefix="1">
      <alignment horizontal="left" wrapText="1" indent="1"/>
      <protection/>
    </xf>
    <xf numFmtId="9" fontId="60" fillId="0" borderId="11" xfId="69" applyFont="1" applyFill="1" applyBorder="1" applyAlignment="1">
      <alignment horizontal="right"/>
    </xf>
    <xf numFmtId="172" fontId="66" fillId="0" borderId="25" xfId="64" applyNumberFormat="1" applyFont="1" applyFill="1" applyBorder="1" applyAlignment="1">
      <alignment horizontal="right"/>
      <protection/>
    </xf>
    <xf numFmtId="3" fontId="71" fillId="0" borderId="0" xfId="61" applyNumberFormat="1" applyFont="1" applyFill="1" applyBorder="1" applyAlignment="1">
      <alignment wrapText="1"/>
      <protection/>
    </xf>
    <xf numFmtId="174" fontId="68" fillId="0" borderId="12" xfId="61" applyNumberFormat="1" applyFont="1" applyFill="1" applyBorder="1" applyAlignment="1">
      <alignment wrapText="1"/>
      <protection/>
    </xf>
    <xf numFmtId="174" fontId="66" fillId="0" borderId="12" xfId="61" applyNumberFormat="1" applyFont="1" applyFill="1" applyBorder="1" applyAlignment="1">
      <alignment wrapText="1"/>
      <protection/>
    </xf>
    <xf numFmtId="216" fontId="70" fillId="0" borderId="17" xfId="15" applyNumberFormat="1" applyFont="1" applyBorder="1">
      <alignment/>
      <protection/>
    </xf>
    <xf numFmtId="0" fontId="72" fillId="0" borderId="0" xfId="15" applyFont="1" applyFill="1">
      <alignment/>
      <protection/>
    </xf>
    <xf numFmtId="2" fontId="72" fillId="0" borderId="0" xfId="15" applyNumberFormat="1" applyFont="1" applyFill="1">
      <alignment/>
      <protection/>
    </xf>
    <xf numFmtId="172" fontId="66" fillId="0" borderId="26" xfId="64" applyNumberFormat="1" applyFont="1" applyFill="1" applyBorder="1" applyAlignment="1">
      <alignment horizontal="right"/>
      <protection/>
    </xf>
    <xf numFmtId="9" fontId="60" fillId="0" borderId="12" xfId="69" applyFont="1" applyFill="1" applyBorder="1" applyAlignment="1">
      <alignment horizontal="right"/>
    </xf>
    <xf numFmtId="0" fontId="66" fillId="0" borderId="11" xfId="15" applyFont="1" applyFill="1" applyBorder="1" applyAlignment="1">
      <alignment vertical="center"/>
      <protection/>
    </xf>
    <xf numFmtId="0" fontId="66" fillId="0" borderId="12" xfId="15" applyFont="1" applyFill="1" applyBorder="1" applyAlignment="1">
      <alignment vertical="center"/>
      <protection/>
    </xf>
    <xf numFmtId="172" fontId="68" fillId="0" borderId="13" xfId="69" applyNumberFormat="1" applyFont="1" applyFill="1" applyBorder="1" applyAlignment="1">
      <alignment wrapText="1"/>
    </xf>
    <xf numFmtId="172" fontId="68" fillId="0" borderId="23" xfId="69" applyNumberFormat="1" applyFont="1" applyFill="1" applyBorder="1" applyAlignment="1">
      <alignment wrapText="1"/>
    </xf>
    <xf numFmtId="3" fontId="68" fillId="0" borderId="28" xfId="61" applyNumberFormat="1" applyFont="1" applyFill="1" applyBorder="1" applyAlignment="1">
      <alignment wrapText="1"/>
      <protection/>
    </xf>
    <xf numFmtId="3" fontId="66" fillId="0" borderId="29" xfId="61" applyNumberFormat="1" applyFont="1" applyFill="1" applyBorder="1" applyAlignment="1">
      <alignment wrapText="1"/>
      <protection/>
    </xf>
    <xf numFmtId="173" fontId="71" fillId="0" borderId="30" xfId="69" applyNumberFormat="1" applyFont="1" applyFill="1" applyBorder="1" applyAlignment="1">
      <alignment wrapText="1"/>
    </xf>
    <xf numFmtId="216" fontId="71" fillId="0" borderId="17" xfId="15" applyNumberFormat="1" applyFont="1" applyBorder="1">
      <alignment/>
      <protection/>
    </xf>
    <xf numFmtId="216" fontId="68" fillId="0" borderId="17" xfId="15" applyNumberFormat="1" applyFont="1" applyFill="1" applyBorder="1">
      <alignment/>
      <protection/>
    </xf>
    <xf numFmtId="216" fontId="71" fillId="0" borderId="23" xfId="15" applyNumberFormat="1" applyFont="1" applyFill="1" applyBorder="1">
      <alignment/>
      <protection/>
    </xf>
    <xf numFmtId="216" fontId="71" fillId="0" borderId="17" xfId="15" applyNumberFormat="1" applyFont="1" applyFill="1" applyBorder="1">
      <alignment/>
      <protection/>
    </xf>
    <xf numFmtId="0" fontId="73" fillId="34" borderId="25" xfId="15" applyFont="1" applyFill="1" applyBorder="1" applyAlignment="1">
      <alignment horizontal="right" vertical="center" wrapText="1"/>
      <protection/>
    </xf>
    <xf numFmtId="0" fontId="73" fillId="34" borderId="31" xfId="15" applyFont="1" applyFill="1" applyBorder="1" applyAlignment="1">
      <alignment horizontal="right" vertical="center" wrapText="1"/>
      <protection/>
    </xf>
    <xf numFmtId="0" fontId="73" fillId="34" borderId="27" xfId="15" applyFont="1" applyFill="1" applyBorder="1" applyAlignment="1">
      <alignment horizontal="right" vertical="center"/>
      <protection/>
    </xf>
    <xf numFmtId="0" fontId="73" fillId="34" borderId="32" xfId="15" applyFont="1" applyFill="1" applyBorder="1" applyAlignment="1">
      <alignment horizontal="right" vertical="center"/>
      <protection/>
    </xf>
    <xf numFmtId="0" fontId="73" fillId="34" borderId="26" xfId="15" applyFont="1" applyFill="1" applyBorder="1" applyAlignment="1">
      <alignment horizontal="right" vertical="center" wrapText="1"/>
      <protection/>
    </xf>
    <xf numFmtId="0" fontId="73" fillId="34" borderId="23" xfId="15" applyFont="1" applyFill="1" applyBorder="1" applyAlignment="1">
      <alignment horizontal="right" vertical="center" wrapText="1"/>
      <protection/>
    </xf>
    <xf numFmtId="0" fontId="73" fillId="34" borderId="26" xfId="15" applyFont="1" applyFill="1" applyBorder="1" applyAlignment="1">
      <alignment horizontal="right" vertical="center"/>
      <protection/>
    </xf>
    <xf numFmtId="0" fontId="73" fillId="34" borderId="33" xfId="15" applyFont="1" applyFill="1" applyBorder="1" applyAlignment="1">
      <alignment horizontal="right" vertical="center"/>
      <protection/>
    </xf>
    <xf numFmtId="0" fontId="73" fillId="34" borderId="16" xfId="15" applyFont="1" applyFill="1" applyBorder="1" applyAlignment="1">
      <alignment horizontal="right" vertical="center" wrapText="1"/>
      <protection/>
    </xf>
    <xf numFmtId="0" fontId="73" fillId="34" borderId="34" xfId="15" applyFont="1" applyFill="1" applyBorder="1" applyAlignment="1">
      <alignment horizontal="right" vertical="center" wrapText="1"/>
      <protection/>
    </xf>
    <xf numFmtId="0" fontId="61" fillId="0" borderId="0" xfId="59" applyFont="1" applyFill="1" applyAlignment="1">
      <alignment wrapText="1"/>
      <protection/>
    </xf>
    <xf numFmtId="0" fontId="60" fillId="0" borderId="0" xfId="59" applyFont="1" applyFill="1" applyAlignment="1">
      <alignment wrapText="1"/>
      <protection/>
    </xf>
    <xf numFmtId="0" fontId="73" fillId="34" borderId="25" xfId="64" applyFont="1" applyFill="1" applyBorder="1" applyAlignment="1">
      <alignment horizontal="left" vertical="center" wrapText="1"/>
      <protection/>
    </xf>
    <xf numFmtId="0" fontId="74" fillId="34" borderId="11" xfId="64" applyFont="1" applyFill="1" applyBorder="1" applyAlignment="1">
      <alignment horizontal="left" vertical="center" wrapText="1"/>
      <protection/>
    </xf>
    <xf numFmtId="14" fontId="73" fillId="34" borderId="26" xfId="64" applyNumberFormat="1" applyFont="1" applyFill="1" applyBorder="1" applyAlignment="1">
      <alignment horizontal="right" vertical="center" wrapText="1"/>
      <protection/>
    </xf>
    <xf numFmtId="0" fontId="73" fillId="34" borderId="12" xfId="64" applyFont="1" applyFill="1" applyBorder="1" applyAlignment="1">
      <alignment horizontal="right" vertical="center" wrapText="1"/>
      <protection/>
    </xf>
    <xf numFmtId="0" fontId="62" fillId="0" borderId="0" xfId="15" applyFont="1" applyFill="1" applyBorder="1" applyAlignment="1">
      <alignment horizontal="right" vertical="center"/>
      <protection/>
    </xf>
    <xf numFmtId="0" fontId="61" fillId="0" borderId="0" xfId="62" applyFont="1" applyFill="1" applyBorder="1" applyAlignment="1">
      <alignment horizontal="left" wrapText="1"/>
      <protection/>
    </xf>
    <xf numFmtId="0" fontId="60" fillId="0" borderId="0" xfId="62" applyFont="1" applyFill="1" applyBorder="1" applyAlignment="1">
      <alignment horizontal="left" wrapText="1"/>
      <protection/>
    </xf>
    <xf numFmtId="0" fontId="73" fillId="34" borderId="16" xfId="64" applyFont="1" applyFill="1" applyBorder="1" applyAlignment="1">
      <alignment horizontal="right" vertical="center" wrapText="1"/>
      <protection/>
    </xf>
    <xf numFmtId="0" fontId="73" fillId="34" borderId="18" xfId="64" applyFont="1" applyFill="1" applyBorder="1" applyAlignment="1">
      <alignment horizontal="right" vertical="center" wrapText="1"/>
      <protection/>
    </xf>
    <xf numFmtId="0" fontId="67" fillId="0" borderId="0" xfId="62" applyFont="1" applyFill="1" applyBorder="1" applyAlignment="1">
      <alignment horizontal="left" wrapText="1"/>
      <protection/>
    </xf>
    <xf numFmtId="0" fontId="73" fillId="34" borderId="14" xfId="15" applyFont="1" applyFill="1" applyBorder="1" applyAlignment="1">
      <alignment horizontal="right" vertical="center"/>
      <protection/>
    </xf>
    <xf numFmtId="0" fontId="73" fillId="34" borderId="0" xfId="15" applyFont="1" applyFill="1" applyBorder="1" applyAlignment="1">
      <alignment horizontal="right" vertical="center"/>
      <protection/>
    </xf>
    <xf numFmtId="0" fontId="73" fillId="34" borderId="35" xfId="15" applyFont="1" applyFill="1" applyBorder="1" applyAlignment="1">
      <alignment horizontal="right" vertical="center" wrapText="1"/>
      <protection/>
    </xf>
    <xf numFmtId="0" fontId="73" fillId="34" borderId="36" xfId="15" applyFont="1" applyFill="1" applyBorder="1" applyAlignment="1">
      <alignment horizontal="right" vertical="center" wrapText="1"/>
      <protection/>
    </xf>
    <xf numFmtId="0" fontId="73" fillId="34" borderId="37" xfId="15" applyFont="1" applyFill="1" applyBorder="1" applyAlignment="1">
      <alignment horizontal="right" vertical="center"/>
      <protection/>
    </xf>
    <xf numFmtId="0" fontId="73" fillId="34" borderId="38" xfId="15" applyFont="1" applyFill="1" applyBorder="1" applyAlignment="1">
      <alignment horizontal="right" vertical="center"/>
      <protection/>
    </xf>
    <xf numFmtId="0" fontId="73" fillId="34" borderId="39" xfId="15" applyFont="1" applyFill="1" applyBorder="1" applyAlignment="1">
      <alignment horizontal="right" vertical="center"/>
      <protection/>
    </xf>
    <xf numFmtId="0" fontId="73" fillId="34" borderId="28" xfId="15" applyFont="1" applyFill="1" applyBorder="1" applyAlignment="1">
      <alignment horizontal="right" vertical="center"/>
      <protection/>
    </xf>
    <xf numFmtId="0" fontId="73" fillId="34" borderId="29" xfId="15" applyFont="1" applyFill="1" applyBorder="1" applyAlignment="1">
      <alignment horizontal="right" vertical="center"/>
      <protection/>
    </xf>
    <xf numFmtId="0" fontId="73" fillId="34" borderId="14" xfId="16" applyFont="1" applyFill="1" applyBorder="1" applyAlignment="1">
      <alignment horizontal="right" vertical="center"/>
      <protection/>
    </xf>
    <xf numFmtId="0" fontId="73" fillId="34" borderId="0" xfId="16" applyFont="1" applyFill="1" applyBorder="1" applyAlignment="1">
      <alignment horizontal="right" vertical="center"/>
      <protection/>
    </xf>
    <xf numFmtId="0" fontId="73" fillId="34" borderId="15" xfId="16" applyFont="1" applyFill="1" applyBorder="1" applyAlignment="1">
      <alignment horizontal="right" vertical="center"/>
      <protection/>
    </xf>
    <xf numFmtId="0" fontId="73" fillId="34" borderId="16" xfId="15" applyFont="1" applyFill="1" applyBorder="1" applyAlignment="1">
      <alignment horizontal="right" vertical="center"/>
      <protection/>
    </xf>
    <xf numFmtId="0" fontId="73" fillId="34" borderId="18" xfId="15" applyFont="1" applyFill="1" applyBorder="1" applyAlignment="1">
      <alignment horizontal="right" vertical="center"/>
      <protection/>
    </xf>
    <xf numFmtId="0" fontId="73" fillId="34" borderId="12" xfId="15" applyFont="1" applyFill="1" applyBorder="1" applyAlignment="1">
      <alignment horizontal="right" vertical="center"/>
      <protection/>
    </xf>
    <xf numFmtId="0" fontId="73" fillId="34" borderId="15" xfId="15" applyFont="1" applyFill="1" applyBorder="1" applyAlignment="1">
      <alignment horizontal="right" vertical="center"/>
      <protection/>
    </xf>
    <xf numFmtId="174" fontId="66" fillId="0" borderId="16" xfId="61" applyNumberFormat="1" applyFont="1" applyFill="1" applyBorder="1" applyAlignment="1">
      <alignment wrapText="1"/>
      <protection/>
    </xf>
    <xf numFmtId="0" fontId="66" fillId="0" borderId="11" xfId="64" applyFont="1" applyFill="1" applyBorder="1" applyAlignment="1">
      <alignment horizontal="left" wrapText="1" indent="1"/>
      <protection/>
    </xf>
    <xf numFmtId="0" fontId="68" fillId="0" borderId="11" xfId="64" applyFont="1" applyFill="1" applyBorder="1" applyAlignment="1">
      <alignment horizontal="left" wrapText="1"/>
      <protection/>
    </xf>
    <xf numFmtId="0" fontId="66" fillId="0" borderId="11" xfId="64" applyFont="1" applyFill="1" applyBorder="1" applyAlignment="1">
      <alignment horizontal="left" wrapText="1"/>
      <protection/>
    </xf>
    <xf numFmtId="0" fontId="68" fillId="0" borderId="11" xfId="64" applyFont="1" applyFill="1" applyBorder="1" applyAlignment="1">
      <alignment wrapText="1"/>
      <protection/>
    </xf>
    <xf numFmtId="0" fontId="66" fillId="0" borderId="11" xfId="64" applyFont="1" applyFill="1" applyBorder="1" applyAlignment="1">
      <alignment wrapText="1"/>
      <protection/>
    </xf>
    <xf numFmtId="0" fontId="66" fillId="0" borderId="11" xfId="61" applyFont="1" applyFill="1" applyBorder="1" applyAlignment="1" quotePrefix="1">
      <alignment horizontal="left" wrapText="1" indent="1"/>
      <protection/>
    </xf>
    <xf numFmtId="0" fontId="60" fillId="0" borderId="11" xfId="64" applyFont="1" applyFill="1" applyBorder="1" applyAlignment="1">
      <alignment wrapText="1"/>
      <protection/>
    </xf>
    <xf numFmtId="0" fontId="61" fillId="0" borderId="11" xfId="62" applyFont="1" applyFill="1" applyBorder="1" applyAlignment="1">
      <alignment wrapText="1"/>
      <protection/>
    </xf>
    <xf numFmtId="0" fontId="61" fillId="0" borderId="11" xfId="59" applyFont="1" applyFill="1" applyBorder="1">
      <alignment/>
      <protection/>
    </xf>
    <xf numFmtId="0" fontId="74" fillId="0" borderId="0" xfId="64" applyFont="1" applyFill="1" applyBorder="1" applyAlignment="1">
      <alignment horizontal="left" vertical="center" wrapText="1"/>
      <protection/>
    </xf>
    <xf numFmtId="0" fontId="66" fillId="0" borderId="0" xfId="64" applyFont="1" applyFill="1" applyBorder="1" applyAlignment="1">
      <alignment horizontal="left" wrapText="1" indent="1"/>
      <protection/>
    </xf>
    <xf numFmtId="0" fontId="68" fillId="0" borderId="0" xfId="64" applyFont="1" applyFill="1" applyBorder="1" applyAlignment="1">
      <alignment horizontal="left" wrapText="1"/>
      <protection/>
    </xf>
    <xf numFmtId="0" fontId="66" fillId="0" borderId="0" xfId="64" applyFont="1" applyFill="1" applyBorder="1" applyAlignment="1">
      <alignment horizontal="left" wrapText="1"/>
      <protection/>
    </xf>
    <xf numFmtId="0" fontId="68" fillId="0" borderId="0" xfId="64" applyFont="1" applyFill="1" applyBorder="1" applyAlignment="1">
      <alignment wrapText="1"/>
      <protection/>
    </xf>
    <xf numFmtId="0" fontId="66" fillId="0" borderId="0" xfId="64" applyFont="1" applyFill="1" applyBorder="1" applyAlignment="1">
      <alignment wrapText="1"/>
      <protection/>
    </xf>
    <xf numFmtId="0" fontId="66" fillId="0" borderId="0" xfId="61" applyFont="1" applyFill="1" applyBorder="1" applyAlignment="1" quotePrefix="1">
      <alignment horizontal="left" wrapText="1" indent="1"/>
      <protection/>
    </xf>
    <xf numFmtId="0" fontId="60" fillId="0" borderId="0" xfId="64" applyFont="1" applyFill="1" applyBorder="1" applyAlignment="1">
      <alignment wrapText="1"/>
      <protection/>
    </xf>
    <xf numFmtId="0" fontId="61" fillId="0" borderId="0" xfId="59" applyFont="1" applyFill="1" applyBorder="1">
      <alignment/>
      <protection/>
    </xf>
    <xf numFmtId="0" fontId="73" fillId="0" borderId="0" xfId="64" applyFont="1" applyFill="1" applyBorder="1" applyAlignment="1">
      <alignment horizontal="left" vertical="center" wrapText="1"/>
      <protection/>
    </xf>
    <xf numFmtId="0" fontId="68" fillId="0" borderId="12" xfId="64" applyFont="1" applyFill="1" applyBorder="1" applyAlignment="1">
      <alignment horizontal="left" wrapText="1"/>
      <protection/>
    </xf>
    <xf numFmtId="174" fontId="60" fillId="0" borderId="17" xfId="59" applyNumberFormat="1" applyFont="1" applyBorder="1">
      <alignment/>
      <protection/>
    </xf>
    <xf numFmtId="174" fontId="60" fillId="0" borderId="17" xfId="59" applyNumberFormat="1" applyFont="1" applyBorder="1" applyAlignment="1">
      <alignment horizontal="right"/>
      <protection/>
    </xf>
    <xf numFmtId="184" fontId="60" fillId="0" borderId="17" xfId="59" applyNumberFormat="1" applyFont="1" applyBorder="1" applyAlignment="1">
      <alignment horizontal="right"/>
      <protection/>
    </xf>
    <xf numFmtId="174" fontId="62" fillId="0" borderId="17" xfId="59" applyNumberFormat="1" applyFont="1" applyBorder="1">
      <alignment/>
      <protection/>
    </xf>
    <xf numFmtId="174" fontId="62" fillId="0" borderId="18" xfId="59" applyNumberFormat="1" applyFont="1" applyBorder="1">
      <alignment/>
      <protection/>
    </xf>
    <xf numFmtId="0" fontId="71" fillId="0" borderId="0" xfId="16" applyFont="1" applyFill="1" applyAlignment="1">
      <alignment horizontal="left" wrapText="1"/>
      <protection/>
    </xf>
    <xf numFmtId="0" fontId="71" fillId="0" borderId="0" xfId="16" applyFont="1" applyFill="1" applyAlignment="1">
      <alignment vertical="center"/>
      <protection/>
    </xf>
    <xf numFmtId="0" fontId="66" fillId="0" borderId="0" xfId="16" applyFont="1">
      <alignment/>
      <protection/>
    </xf>
    <xf numFmtId="0" fontId="71" fillId="0" borderId="0" xfId="16" applyFont="1" applyFill="1" applyAlignment="1">
      <alignment/>
      <protection/>
    </xf>
    <xf numFmtId="0" fontId="73" fillId="34" borderId="16" xfId="16" applyFont="1" applyFill="1" applyBorder="1" applyAlignment="1">
      <alignment horizontal="left" vertical="center"/>
      <protection/>
    </xf>
    <xf numFmtId="0" fontId="73" fillId="34" borderId="34" xfId="16" applyFont="1" applyFill="1" applyBorder="1" applyAlignment="1">
      <alignment horizontal="left" vertical="center"/>
      <protection/>
    </xf>
    <xf numFmtId="0" fontId="66" fillId="0" borderId="24" xfId="16" applyFont="1" applyBorder="1" applyAlignment="1">
      <alignment horizontal="left" vertical="center"/>
      <protection/>
    </xf>
    <xf numFmtId="0" fontId="66" fillId="0" borderId="17" xfId="16" applyFont="1" applyBorder="1" applyAlignment="1">
      <alignment horizontal="left" vertical="center"/>
      <protection/>
    </xf>
    <xf numFmtId="0" fontId="68" fillId="0" borderId="17" xfId="16" applyFont="1" applyBorder="1" applyAlignment="1">
      <alignment horizontal="left" vertical="center"/>
      <protection/>
    </xf>
    <xf numFmtId="0" fontId="70" fillId="0" borderId="17" xfId="16" applyFont="1" applyBorder="1" applyAlignment="1">
      <alignment horizontal="left" vertical="center"/>
      <protection/>
    </xf>
    <xf numFmtId="0" fontId="68" fillId="0" borderId="18" xfId="16" applyFont="1" applyBorder="1" applyAlignment="1">
      <alignment horizontal="left" vertical="center"/>
      <protection/>
    </xf>
    <xf numFmtId="0" fontId="68" fillId="0" borderId="21" xfId="16" applyFont="1" applyBorder="1" applyAlignment="1">
      <alignment horizontal="left" vertical="center"/>
      <protection/>
    </xf>
    <xf numFmtId="0" fontId="75" fillId="0" borderId="0" xfId="16" applyFont="1" applyFill="1" applyAlignment="1">
      <alignment/>
      <protection/>
    </xf>
    <xf numFmtId="0" fontId="73" fillId="34" borderId="17" xfId="16" applyFont="1" applyFill="1" applyBorder="1" applyAlignment="1">
      <alignment horizontal="left" vertical="center"/>
      <protection/>
    </xf>
    <xf numFmtId="0" fontId="68" fillId="0" borderId="16" xfId="16" applyFont="1" applyFill="1" applyBorder="1" applyAlignment="1">
      <alignment horizontal="left" vertical="center"/>
      <protection/>
    </xf>
    <xf numFmtId="0" fontId="66" fillId="0" borderId="17" xfId="16" applyFont="1" applyFill="1" applyBorder="1" applyAlignment="1">
      <alignment horizontal="left" vertical="center" indent="1"/>
      <protection/>
    </xf>
    <xf numFmtId="0" fontId="68" fillId="0" borderId="17" xfId="16" applyFont="1" applyFill="1" applyBorder="1" applyAlignment="1">
      <alignment horizontal="left" vertical="center"/>
      <protection/>
    </xf>
    <xf numFmtId="0" fontId="71" fillId="0" borderId="17" xfId="16" applyFont="1" applyFill="1" applyBorder="1" applyAlignment="1">
      <alignment horizontal="left" vertical="center"/>
      <protection/>
    </xf>
    <xf numFmtId="0" fontId="68" fillId="0" borderId="18" xfId="16" applyFont="1" applyFill="1" applyBorder="1" applyAlignment="1">
      <alignment horizontal="left" vertical="center"/>
      <protection/>
    </xf>
    <xf numFmtId="0" fontId="61" fillId="0" borderId="0" xfId="16" applyFont="1" applyFill="1">
      <alignment/>
      <protection/>
    </xf>
    <xf numFmtId="0" fontId="67" fillId="0" borderId="0" xfId="16" applyFont="1" applyFill="1" applyAlignment="1">
      <alignment/>
      <protection/>
    </xf>
    <xf numFmtId="0" fontId="67" fillId="0" borderId="0" xfId="16" applyFont="1" applyFill="1" applyAlignment="1">
      <alignment wrapText="1"/>
      <protection/>
    </xf>
    <xf numFmtId="0" fontId="60" fillId="0" borderId="0" xfId="16" applyFont="1" applyFill="1" applyBorder="1">
      <alignment/>
      <protection/>
    </xf>
    <xf numFmtId="0" fontId="68" fillId="0" borderId="24" xfId="16" applyFont="1" applyFill="1" applyBorder="1" applyAlignment="1">
      <alignment horizontal="left" vertical="center"/>
      <protection/>
    </xf>
    <xf numFmtId="0" fontId="66" fillId="0" borderId="17" xfId="16" applyFont="1" applyFill="1" applyBorder="1" applyAlignment="1">
      <alignment horizontal="left" vertical="center" indent="2"/>
      <protection/>
    </xf>
    <xf numFmtId="0" fontId="66" fillId="0" borderId="0" xfId="16" applyFont="1" applyFill="1">
      <alignment/>
      <protection/>
    </xf>
    <xf numFmtId="0" fontId="67" fillId="0" borderId="0" xfId="16" applyFont="1" applyFill="1">
      <alignment/>
      <protection/>
    </xf>
    <xf numFmtId="0" fontId="73" fillId="34" borderId="16" xfId="16" applyFont="1" applyFill="1" applyBorder="1" applyAlignment="1">
      <alignment horizontal="left" vertical="center" wrapText="1"/>
      <protection/>
    </xf>
    <xf numFmtId="0" fontId="73" fillId="34" borderId="34" xfId="16" applyFont="1" applyFill="1" applyBorder="1" applyAlignment="1">
      <alignment horizontal="left" vertical="center" wrapText="1"/>
      <protection/>
    </xf>
    <xf numFmtId="0" fontId="68" fillId="0" borderId="24" xfId="16" applyFont="1" applyBorder="1" applyAlignment="1">
      <alignment horizontal="left" vertical="center"/>
      <protection/>
    </xf>
    <xf numFmtId="0" fontId="68" fillId="0" borderId="17" xfId="16" applyFont="1" applyBorder="1" applyAlignment="1">
      <alignment horizontal="left" indent="1"/>
      <protection/>
    </xf>
    <xf numFmtId="0" fontId="66" fillId="0" borderId="17" xfId="16" applyFont="1" applyBorder="1" applyAlignment="1">
      <alignment horizontal="left" indent="2"/>
      <protection/>
    </xf>
    <xf numFmtId="0" fontId="68" fillId="0" borderId="17" xfId="16" applyFont="1" applyBorder="1">
      <alignment/>
      <protection/>
    </xf>
    <xf numFmtId="0" fontId="68" fillId="0" borderId="17" xfId="16" applyFont="1" applyBorder="1" applyAlignment="1">
      <alignment horizontal="left" vertical="center" indent="1"/>
      <protection/>
    </xf>
    <xf numFmtId="0" fontId="67" fillId="0" borderId="0" xfId="16" applyFont="1" applyFill="1" applyAlignment="1">
      <alignment horizontal="left"/>
      <protection/>
    </xf>
    <xf numFmtId="0" fontId="73" fillId="34" borderId="25" xfId="65" applyFont="1" applyFill="1" applyBorder="1" applyAlignment="1">
      <alignment horizontal="left" vertical="center" wrapText="1"/>
      <protection/>
    </xf>
    <xf numFmtId="0" fontId="74" fillId="34" borderId="13" xfId="65" applyFont="1" applyFill="1" applyBorder="1" applyAlignment="1">
      <alignment horizontal="left" vertical="center" wrapText="1"/>
      <protection/>
    </xf>
    <xf numFmtId="0" fontId="66" fillId="0" borderId="16" xfId="65" applyFont="1" applyFill="1" applyBorder="1" applyAlignment="1">
      <alignment horizontal="left" wrapText="1" indent="1"/>
      <protection/>
    </xf>
    <xf numFmtId="0" fontId="66" fillId="0" borderId="17" xfId="65" applyFont="1" applyFill="1" applyBorder="1" applyAlignment="1">
      <alignment horizontal="left" wrapText="1" indent="1"/>
      <protection/>
    </xf>
    <xf numFmtId="0" fontId="68" fillId="0" borderId="17" xfId="65" applyFont="1" applyFill="1" applyBorder="1" applyAlignment="1">
      <alignment horizontal="left" wrapText="1"/>
      <protection/>
    </xf>
    <xf numFmtId="0" fontId="66" fillId="0" borderId="17" xfId="65" applyFont="1" applyFill="1" applyBorder="1" applyAlignment="1">
      <alignment horizontal="left" wrapText="1"/>
      <protection/>
    </xf>
    <xf numFmtId="0" fontId="68" fillId="0" borderId="17" xfId="65" applyFont="1" applyFill="1" applyBorder="1" applyAlignment="1">
      <alignment wrapText="1"/>
      <protection/>
    </xf>
    <xf numFmtId="0" fontId="60" fillId="0" borderId="17" xfId="65" applyFont="1" applyFill="1" applyBorder="1" applyAlignment="1">
      <alignment wrapText="1"/>
      <protection/>
    </xf>
    <xf numFmtId="0" fontId="61" fillId="0" borderId="17" xfId="63" applyFont="1" applyFill="1" applyBorder="1" applyAlignment="1">
      <alignment wrapText="1"/>
      <protection/>
    </xf>
    <xf numFmtId="0" fontId="61" fillId="0" borderId="17" xfId="60" applyFont="1" applyFill="1" applyBorder="1">
      <alignment/>
      <protection/>
    </xf>
    <xf numFmtId="0" fontId="68" fillId="0" borderId="18" xfId="65" applyFont="1" applyFill="1" applyBorder="1" applyAlignment="1">
      <alignment horizontal="left" wrapText="1"/>
      <protection/>
    </xf>
    <xf numFmtId="0" fontId="73" fillId="34" borderId="16" xfId="63" applyFont="1" applyFill="1" applyBorder="1" applyAlignment="1">
      <alignment horizontal="left" vertical="center" wrapText="1"/>
      <protection/>
    </xf>
    <xf numFmtId="0" fontId="73" fillId="34" borderId="18" xfId="63" applyFont="1" applyFill="1" applyBorder="1" applyAlignment="1">
      <alignment horizontal="left" vertical="center" wrapText="1"/>
      <protection/>
    </xf>
    <xf numFmtId="0" fontId="68" fillId="0" borderId="17" xfId="63" applyFont="1" applyFill="1" applyBorder="1" applyAlignment="1">
      <alignment wrapText="1"/>
      <protection/>
    </xf>
    <xf numFmtId="0" fontId="68" fillId="0" borderId="17" xfId="63" applyFont="1" applyFill="1" applyBorder="1" applyAlignment="1">
      <alignment horizontal="left" wrapText="1"/>
      <protection/>
    </xf>
    <xf numFmtId="0" fontId="66" fillId="0" borderId="17" xfId="63" applyFont="1" applyFill="1" applyBorder="1" applyAlignment="1">
      <alignment horizontal="left" wrapText="1" indent="1"/>
      <protection/>
    </xf>
    <xf numFmtId="0" fontId="68" fillId="0" borderId="18" xfId="63" applyFont="1" applyFill="1" applyBorder="1" applyAlignment="1">
      <alignment horizontal="left" wrapText="1"/>
      <protection/>
    </xf>
    <xf numFmtId="0" fontId="60" fillId="0" borderId="0" xfId="63" applyFont="1" applyFill="1" applyBorder="1" applyAlignment="1">
      <alignment wrapText="1"/>
      <protection/>
    </xf>
    <xf numFmtId="0" fontId="73" fillId="34" borderId="34" xfId="63" applyFont="1" applyFill="1" applyBorder="1" applyAlignment="1">
      <alignment horizontal="left" vertical="center" wrapText="1"/>
      <protection/>
    </xf>
    <xf numFmtId="0" fontId="68" fillId="0" borderId="24" xfId="63" applyFont="1" applyFill="1" applyBorder="1" applyAlignment="1">
      <alignment horizontal="left"/>
      <protection/>
    </xf>
    <xf numFmtId="0" fontId="66" fillId="0" borderId="17" xfId="63" applyFont="1" applyFill="1" applyBorder="1" applyAlignment="1">
      <alignment horizontal="left" indent="1"/>
      <protection/>
    </xf>
    <xf numFmtId="0" fontId="71" fillId="0" borderId="17" xfId="63" applyFont="1" applyFill="1" applyBorder="1" applyAlignment="1">
      <alignment horizontal="left" indent="1"/>
      <protection/>
    </xf>
    <xf numFmtId="0" fontId="66" fillId="0" borderId="17" xfId="60" applyFont="1" applyFill="1" applyBorder="1">
      <alignment/>
      <protection/>
    </xf>
    <xf numFmtId="0" fontId="68" fillId="0" borderId="17" xfId="63" applyFont="1" applyFill="1" applyBorder="1" applyAlignment="1">
      <alignment/>
      <protection/>
    </xf>
    <xf numFmtId="0" fontId="66" fillId="0" borderId="17" xfId="63" applyFont="1" applyFill="1" applyBorder="1" applyAlignment="1">
      <alignment/>
      <protection/>
    </xf>
    <xf numFmtId="0" fontId="68" fillId="0" borderId="18" xfId="63" applyFont="1" applyFill="1" applyBorder="1" applyAlignment="1">
      <alignment horizontal="justify"/>
      <protection/>
    </xf>
    <xf numFmtId="0" fontId="62" fillId="0" borderId="0" xfId="63" applyFont="1" applyFill="1" applyBorder="1" applyAlignment="1">
      <alignment horizontal="justify"/>
      <protection/>
    </xf>
    <xf numFmtId="0" fontId="71" fillId="0" borderId="18" xfId="63" applyFont="1" applyFill="1" applyBorder="1" applyAlignment="1">
      <alignment horizontal="left" indent="1"/>
      <protection/>
    </xf>
    <xf numFmtId="0" fontId="60" fillId="0" borderId="0" xfId="63" applyFont="1" applyFill="1">
      <alignment/>
      <protection/>
    </xf>
    <xf numFmtId="0" fontId="66" fillId="0" borderId="24" xfId="63" applyFont="1" applyFill="1" applyBorder="1">
      <alignment/>
      <protection/>
    </xf>
    <xf numFmtId="0" fontId="66" fillId="0" borderId="17" xfId="63" applyFont="1" applyFill="1" applyBorder="1">
      <alignment/>
      <protection/>
    </xf>
    <xf numFmtId="0" fontId="68" fillId="0" borderId="18" xfId="63" applyFont="1" applyFill="1" applyBorder="1">
      <alignment/>
      <protection/>
    </xf>
    <xf numFmtId="0" fontId="67" fillId="0" borderId="0" xfId="63" applyFont="1" applyFill="1" applyBorder="1" applyAlignment="1">
      <alignment/>
      <protection/>
    </xf>
  </cellXfs>
  <cellStyles count="60">
    <cellStyle name="Normal" xfId="0"/>
    <cellStyle name="%" xfId="15"/>
    <cellStyle name="% 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Check Cell" xfId="55"/>
    <cellStyle name="Input" xfId="56"/>
    <cellStyle name="Linked Cell" xfId="57"/>
    <cellStyle name="Neutral" xfId="58"/>
    <cellStyle name="Normal_Facts  Figures 2002 - 2005 EN 060223" xfId="59"/>
    <cellStyle name="Normal_Facts  Figures 2002 - 2005 EN 060223 2" xfId="60"/>
    <cellStyle name="Normal_Facts &amp; Figures 2000 - 2002" xfId="61"/>
    <cellStyle name="Normal_Sheet1" xfId="62"/>
    <cellStyle name="Normal_Sheet1 2" xfId="63"/>
    <cellStyle name="Normal_Sheet2" xfId="64"/>
    <cellStyle name="Normal_Sheet2 2" xfId="65"/>
    <cellStyle name="normální_Closing meeting 12 2007"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J35"/>
  <sheetViews>
    <sheetView showGridLines="0" tabSelected="1" view="pageBreakPreview" zoomScaleSheetLayoutView="100" zoomScalePageLayoutView="0" workbookViewId="0" topLeftCell="A1">
      <selection activeCell="A1" sqref="A1"/>
    </sheetView>
  </sheetViews>
  <sheetFormatPr defaultColWidth="9.140625" defaultRowHeight="12.75"/>
  <cols>
    <col min="1" max="1" width="9.140625" style="1" customWidth="1"/>
    <col min="2" max="2" width="51.00390625" style="1" customWidth="1"/>
    <col min="3" max="4" width="9.140625" style="1" customWidth="1"/>
    <col min="5" max="5" width="11.00390625" style="1" customWidth="1"/>
    <col min="6" max="6" width="9.140625" style="1" customWidth="1"/>
    <col min="7" max="7" width="11.8515625" style="1" customWidth="1"/>
    <col min="8" max="16384" width="9.140625" style="1" customWidth="1"/>
  </cols>
  <sheetData>
    <row r="1" spans="2:8" ht="12.75">
      <c r="B1" s="2"/>
      <c r="C1" s="2"/>
      <c r="D1" s="2"/>
      <c r="E1" s="2"/>
      <c r="F1" s="2"/>
      <c r="G1" s="2"/>
      <c r="H1" s="2"/>
    </row>
    <row r="2" spans="2:8" ht="32.25" customHeight="1">
      <c r="B2" s="300" t="s">
        <v>18</v>
      </c>
      <c r="C2" s="300"/>
      <c r="D2" s="300"/>
      <c r="E2" s="300"/>
      <c r="F2" s="300"/>
      <c r="G2" s="300"/>
      <c r="H2" s="300"/>
    </row>
    <row r="3" spans="2:8" ht="16.5" customHeight="1">
      <c r="B3" s="301" t="s">
        <v>19</v>
      </c>
      <c r="C3" s="302"/>
      <c r="D3" s="302"/>
      <c r="E3" s="302"/>
      <c r="F3" s="302"/>
      <c r="G3" s="302"/>
      <c r="H3" s="302"/>
    </row>
    <row r="4" spans="2:8" ht="16.5" customHeight="1">
      <c r="B4" s="303" t="s">
        <v>20</v>
      </c>
      <c r="C4" s="302"/>
      <c r="D4" s="302"/>
      <c r="E4" s="302"/>
      <c r="F4" s="302"/>
      <c r="G4" s="302"/>
      <c r="H4" s="302"/>
    </row>
    <row r="5" spans="2:9" ht="12.75" customHeight="1">
      <c r="B5" s="300" t="s">
        <v>21</v>
      </c>
      <c r="C5" s="300"/>
      <c r="D5" s="300"/>
      <c r="E5" s="300"/>
      <c r="F5" s="300"/>
      <c r="G5" s="300"/>
      <c r="H5" s="300"/>
      <c r="I5" s="300"/>
    </row>
    <row r="6" spans="2:8" ht="12.75">
      <c r="B6" s="2"/>
      <c r="C6" s="2"/>
      <c r="D6" s="2"/>
      <c r="E6" s="2"/>
      <c r="F6" s="2"/>
      <c r="G6" s="2"/>
      <c r="H6" s="2"/>
    </row>
    <row r="7" spans="2:8" ht="12.75" customHeight="1">
      <c r="B7" s="304" t="s">
        <v>22</v>
      </c>
      <c r="C7" s="2"/>
      <c r="D7" s="2"/>
      <c r="E7" s="236" t="s">
        <v>9</v>
      </c>
      <c r="F7" s="238" t="s">
        <v>17</v>
      </c>
      <c r="G7" s="240" t="s">
        <v>40</v>
      </c>
      <c r="H7" s="2"/>
    </row>
    <row r="8" spans="2:8" ht="12.75">
      <c r="B8" s="305"/>
      <c r="C8" s="2"/>
      <c r="D8" s="2"/>
      <c r="E8" s="237"/>
      <c r="F8" s="239"/>
      <c r="G8" s="241"/>
      <c r="H8" s="2"/>
    </row>
    <row r="9" spans="2:10" ht="14.25" customHeight="1">
      <c r="B9" s="306" t="s">
        <v>23</v>
      </c>
      <c r="C9" s="65"/>
      <c r="D9" s="66"/>
      <c r="E9" s="77">
        <v>9031</v>
      </c>
      <c r="F9" s="83">
        <v>9224</v>
      </c>
      <c r="G9" s="86">
        <v>0.021</v>
      </c>
      <c r="H9" s="66"/>
      <c r="J9" s="157"/>
    </row>
    <row r="10" spans="2:10" ht="14.25" customHeight="1">
      <c r="B10" s="307" t="s">
        <v>24</v>
      </c>
      <c r="C10" s="65"/>
      <c r="D10" s="66"/>
      <c r="E10" s="78">
        <v>17</v>
      </c>
      <c r="F10" s="73">
        <v>23</v>
      </c>
      <c r="G10" s="87">
        <v>0.323</v>
      </c>
      <c r="H10" s="66"/>
      <c r="J10" s="157"/>
    </row>
    <row r="11" spans="2:10" ht="14.25" customHeight="1">
      <c r="B11" s="308" t="s">
        <v>25</v>
      </c>
      <c r="C11" s="65"/>
      <c r="D11" s="66"/>
      <c r="E11" s="79">
        <v>9048</v>
      </c>
      <c r="F11" s="72">
        <v>9247</v>
      </c>
      <c r="G11" s="88">
        <v>0.022</v>
      </c>
      <c r="H11" s="66"/>
      <c r="J11" s="157"/>
    </row>
    <row r="12" spans="2:10" ht="14.25" customHeight="1">
      <c r="B12" s="307" t="s">
        <v>26</v>
      </c>
      <c r="C12" s="65"/>
      <c r="D12" s="66"/>
      <c r="E12" s="78">
        <v>65</v>
      </c>
      <c r="F12" s="73">
        <v>91</v>
      </c>
      <c r="G12" s="87">
        <v>0.397</v>
      </c>
      <c r="H12" s="66"/>
      <c r="J12" s="157"/>
    </row>
    <row r="13" spans="2:10" ht="14.25" customHeight="1">
      <c r="B13" s="307" t="s">
        <v>27</v>
      </c>
      <c r="C13" s="65"/>
      <c r="D13" s="66"/>
      <c r="E13" s="78">
        <v>-4682</v>
      </c>
      <c r="F13" s="73">
        <v>-4733</v>
      </c>
      <c r="G13" s="87">
        <v>0.011</v>
      </c>
      <c r="H13" s="66"/>
      <c r="J13" s="157"/>
    </row>
    <row r="14" spans="2:10" ht="14.25" customHeight="1">
      <c r="B14" s="307" t="s">
        <v>28</v>
      </c>
      <c r="C14" s="65"/>
      <c r="D14" s="66"/>
      <c r="E14" s="78">
        <v>-1978</v>
      </c>
      <c r="F14" s="73">
        <v>-2077</v>
      </c>
      <c r="G14" s="87">
        <v>0.05</v>
      </c>
      <c r="H14" s="66"/>
      <c r="J14" s="157"/>
    </row>
    <row r="15" spans="2:10" ht="14.25" customHeight="1">
      <c r="B15" s="307" t="s">
        <v>29</v>
      </c>
      <c r="C15" s="65"/>
      <c r="D15" s="66"/>
      <c r="E15" s="78">
        <v>50</v>
      </c>
      <c r="F15" s="73">
        <v>5</v>
      </c>
      <c r="G15" s="89">
        <v>-0.89</v>
      </c>
      <c r="J15" s="157"/>
    </row>
    <row r="16" spans="2:10" ht="14.25" customHeight="1">
      <c r="B16" s="308" t="s">
        <v>3</v>
      </c>
      <c r="C16" s="65"/>
      <c r="D16" s="66"/>
      <c r="E16" s="79">
        <v>2503</v>
      </c>
      <c r="F16" s="72">
        <v>2533</v>
      </c>
      <c r="G16" s="88">
        <v>0.012</v>
      </c>
      <c r="J16" s="157"/>
    </row>
    <row r="17" spans="2:10" ht="14.25" customHeight="1">
      <c r="B17" s="309" t="s">
        <v>30</v>
      </c>
      <c r="C17" s="67"/>
      <c r="D17" s="66"/>
      <c r="E17" s="80">
        <v>0.277</v>
      </c>
      <c r="F17" s="84">
        <v>0.275</v>
      </c>
      <c r="G17" s="220">
        <v>-0.2</v>
      </c>
      <c r="J17" s="157"/>
    </row>
    <row r="18" spans="2:10" ht="14.25" customHeight="1">
      <c r="B18" s="307" t="s">
        <v>31</v>
      </c>
      <c r="C18" s="67"/>
      <c r="D18" s="66"/>
      <c r="E18" s="78">
        <v>-18</v>
      </c>
      <c r="F18" s="73">
        <v>0</v>
      </c>
      <c r="G18" s="89" t="s">
        <v>13</v>
      </c>
      <c r="H18" s="66"/>
      <c r="J18" s="157"/>
    </row>
    <row r="19" spans="2:10" ht="14.25" customHeight="1">
      <c r="B19" s="307" t="s">
        <v>32</v>
      </c>
      <c r="C19" s="65"/>
      <c r="D19" s="66"/>
      <c r="E19" s="78">
        <v>-885</v>
      </c>
      <c r="F19" s="73">
        <v>-870</v>
      </c>
      <c r="G19" s="89">
        <v>-0.017</v>
      </c>
      <c r="H19" s="66"/>
      <c r="J19" s="157"/>
    </row>
    <row r="20" spans="2:10" ht="14.25" customHeight="1">
      <c r="B20" s="308" t="s">
        <v>33</v>
      </c>
      <c r="C20" s="65"/>
      <c r="D20" s="66"/>
      <c r="E20" s="79">
        <v>1600</v>
      </c>
      <c r="F20" s="72">
        <v>1662</v>
      </c>
      <c r="G20" s="88">
        <v>0.039</v>
      </c>
      <c r="H20" s="66"/>
      <c r="J20" s="157"/>
    </row>
    <row r="21" spans="2:10" ht="14.25" customHeight="1">
      <c r="B21" s="307" t="s">
        <v>34</v>
      </c>
      <c r="C21" s="65"/>
      <c r="D21" s="66"/>
      <c r="E21" s="78">
        <v>-16</v>
      </c>
      <c r="F21" s="73">
        <v>-17</v>
      </c>
      <c r="G21" s="89">
        <v>0.08</v>
      </c>
      <c r="H21" s="66"/>
      <c r="J21" s="157"/>
    </row>
    <row r="22" spans="2:10" ht="14.25" customHeight="1">
      <c r="B22" s="307" t="s">
        <v>35</v>
      </c>
      <c r="C22" s="65"/>
      <c r="D22" s="66"/>
      <c r="E22" s="78">
        <v>-5</v>
      </c>
      <c r="F22" s="73">
        <v>1</v>
      </c>
      <c r="G22" s="89" t="s">
        <v>13</v>
      </c>
      <c r="H22" s="66"/>
      <c r="J22" s="157"/>
    </row>
    <row r="23" spans="2:10" ht="14.25" customHeight="1">
      <c r="B23" s="308" t="s">
        <v>36</v>
      </c>
      <c r="C23" s="65"/>
      <c r="D23" s="66"/>
      <c r="E23" s="79">
        <v>1580</v>
      </c>
      <c r="F23" s="72">
        <v>1646</v>
      </c>
      <c r="G23" s="88">
        <v>0.042</v>
      </c>
      <c r="H23" s="66"/>
      <c r="J23" s="157"/>
    </row>
    <row r="24" spans="2:10" ht="14.25" customHeight="1">
      <c r="B24" s="307" t="s">
        <v>37</v>
      </c>
      <c r="C24" s="65"/>
      <c r="D24" s="66"/>
      <c r="E24" s="78">
        <v>-336</v>
      </c>
      <c r="F24" s="73">
        <v>-360</v>
      </c>
      <c r="G24" s="90">
        <v>0.072</v>
      </c>
      <c r="H24" s="66"/>
      <c r="J24" s="157"/>
    </row>
    <row r="25" spans="2:10" ht="14.25" customHeight="1">
      <c r="B25" s="308" t="s">
        <v>38</v>
      </c>
      <c r="C25" s="65"/>
      <c r="D25" s="66"/>
      <c r="E25" s="79">
        <v>1244</v>
      </c>
      <c r="F25" s="72">
        <v>1286</v>
      </c>
      <c r="G25" s="88">
        <v>0.034</v>
      </c>
      <c r="J25" s="157"/>
    </row>
    <row r="26" spans="2:7" ht="7.5" customHeight="1">
      <c r="B26" s="308"/>
      <c r="C26" s="65"/>
      <c r="D26" s="66"/>
      <c r="E26" s="79" t="s">
        <v>0</v>
      </c>
      <c r="F26" s="72" t="s">
        <v>0</v>
      </c>
      <c r="G26" s="91"/>
    </row>
    <row r="27" spans="2:10" ht="14.25" customHeight="1">
      <c r="B27" s="310" t="s">
        <v>39</v>
      </c>
      <c r="C27" s="65"/>
      <c r="D27" s="66"/>
      <c r="E27" s="82">
        <v>1244</v>
      </c>
      <c r="F27" s="85">
        <v>1286</v>
      </c>
      <c r="G27" s="92">
        <v>0.034</v>
      </c>
      <c r="J27" s="157"/>
    </row>
    <row r="28" spans="2:10" ht="14.25" customHeight="1">
      <c r="B28" s="65"/>
      <c r="C28" s="65"/>
      <c r="D28" s="65"/>
      <c r="E28" s="65"/>
      <c r="F28" s="65"/>
      <c r="G28" s="65"/>
      <c r="J28" s="157"/>
    </row>
    <row r="29" spans="2:10" ht="14.25" customHeight="1">
      <c r="B29" s="311" t="s">
        <v>41</v>
      </c>
      <c r="C29" s="68"/>
      <c r="D29" s="68"/>
      <c r="E29" s="93">
        <v>457</v>
      </c>
      <c r="F29" s="94">
        <v>453</v>
      </c>
      <c r="G29" s="95">
        <v>-0.008</v>
      </c>
      <c r="H29" s="68"/>
      <c r="J29" s="157"/>
    </row>
    <row r="30" spans="2:8" ht="9.75" customHeight="1">
      <c r="B30" s="5"/>
      <c r="C30" s="2"/>
      <c r="D30" s="2"/>
      <c r="E30" s="2"/>
      <c r="F30" s="2"/>
      <c r="G30" s="2"/>
      <c r="H30" s="2"/>
    </row>
    <row r="31" spans="2:10" ht="13.5" customHeight="1">
      <c r="B31" s="312" t="s">
        <v>42</v>
      </c>
      <c r="C31" s="74"/>
      <c r="D31" s="74"/>
      <c r="E31" s="74"/>
      <c r="F31" s="74"/>
      <c r="G31" s="74"/>
      <c r="H31" s="74"/>
      <c r="I31" s="74"/>
      <c r="J31" s="74"/>
    </row>
    <row r="32" spans="2:10" ht="14.25" customHeight="1">
      <c r="B32" s="312" t="s">
        <v>43</v>
      </c>
      <c r="C32" s="65"/>
      <c r="D32" s="65"/>
      <c r="E32" s="65"/>
      <c r="F32" s="65"/>
      <c r="G32" s="65"/>
      <c r="H32" s="65"/>
      <c r="I32" s="65"/>
      <c r="J32" s="65"/>
    </row>
    <row r="33" ht="14.25" customHeight="1">
      <c r="B33" s="70"/>
    </row>
    <row r="35" ht="13.5">
      <c r="B35" s="69"/>
    </row>
  </sheetData>
  <sheetProtection/>
  <mergeCells count="6">
    <mergeCell ref="B7:B8"/>
    <mergeCell ref="B2:H2"/>
    <mergeCell ref="E7:E8"/>
    <mergeCell ref="F7:F8"/>
    <mergeCell ref="G7:G8"/>
    <mergeCell ref="B5:I5"/>
  </mergeCells>
  <printOptions/>
  <pageMargins left="0.7480314960629921" right="0.7480314960629921" top="0.984251968503937" bottom="0.984251968503937" header="0.5118110236220472" footer="0.5118110236220472"/>
  <pageSetup fitToHeight="1" fitToWidth="1" horizontalDpi="600" verticalDpi="600" orientation="landscape" paperSize="9" scale="96" r:id="rId2"/>
  <headerFooter alignWithMargins="0">
    <oddHeader>&amp;L&amp;14&amp;K002060O2 Czech Republic  - FACTS AND FIGURES&amp;R&amp;G</oddHeader>
    <oddFooter>&amp;L&amp;"Arial,tučné"&amp;K03-047Investor Relations&amp;"Arial,obyčejné"
Tel. +420 271 462 076, +420 271 462 169&amp;C&amp;K03-047email: investor_relations@o2.cz</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B2:M26"/>
  <sheetViews>
    <sheetView showGridLines="0" view="pageBreakPreview" zoomScaleSheetLayoutView="100" zoomScalePageLayoutView="0" workbookViewId="0" topLeftCell="A1">
      <selection activeCell="E23" sqref="E23"/>
    </sheetView>
  </sheetViews>
  <sheetFormatPr defaultColWidth="9.140625" defaultRowHeight="12.75"/>
  <cols>
    <col min="1" max="1" width="9.140625" style="4" customWidth="1"/>
    <col min="2" max="2" width="45.7109375" style="4" customWidth="1"/>
    <col min="3" max="4" width="9.140625" style="4" customWidth="1"/>
    <col min="5" max="5" width="11.00390625" style="4" customWidth="1"/>
    <col min="6" max="6" width="9.140625" style="4" customWidth="1"/>
    <col min="7" max="7" width="12.00390625" style="4" customWidth="1"/>
    <col min="8" max="16384" width="9.140625" style="4" customWidth="1"/>
  </cols>
  <sheetData>
    <row r="2" spans="2:8" ht="14.25" customHeight="1">
      <c r="B2" s="304" t="s">
        <v>44</v>
      </c>
      <c r="C2" s="2"/>
      <c r="D2" s="2"/>
      <c r="E2" s="236" t="str">
        <f>'Group P&amp;L, CapEx'!E$7</f>
        <v>1Q 2016</v>
      </c>
      <c r="F2" s="242" t="str">
        <f>'Group P&amp;L, CapEx'!F$7</f>
        <v>1Q 2017</v>
      </c>
      <c r="G2" s="244" t="str">
        <f>'Group P&amp;L, CapEx'!G$7</f>
        <v>% change 1Q17/1Q16</v>
      </c>
      <c r="H2" s="2"/>
    </row>
    <row r="3" spans="2:8" ht="14.25" customHeight="1">
      <c r="B3" s="313"/>
      <c r="C3" s="2"/>
      <c r="D3" s="2"/>
      <c r="E3" s="237"/>
      <c r="F3" s="243"/>
      <c r="G3" s="245"/>
      <c r="H3" s="2"/>
    </row>
    <row r="4" spans="2:13" ht="14.25" customHeight="1">
      <c r="B4" s="314" t="s">
        <v>23</v>
      </c>
      <c r="C4" s="67"/>
      <c r="D4" s="71"/>
      <c r="E4" s="96">
        <v>7463</v>
      </c>
      <c r="F4" s="97">
        <v>7528</v>
      </c>
      <c r="G4" s="103">
        <v>0.009</v>
      </c>
      <c r="H4" s="71"/>
      <c r="K4" s="158"/>
      <c r="L4" s="158"/>
      <c r="M4" s="159"/>
    </row>
    <row r="5" spans="2:13" ht="14.25" customHeight="1">
      <c r="B5" s="315" t="s">
        <v>45</v>
      </c>
      <c r="C5" s="67"/>
      <c r="D5" s="71"/>
      <c r="E5" s="78">
        <v>2828</v>
      </c>
      <c r="F5" s="98">
        <v>2756</v>
      </c>
      <c r="G5" s="90">
        <v>-0.026</v>
      </c>
      <c r="H5" s="71"/>
      <c r="M5" s="159"/>
    </row>
    <row r="6" spans="2:13" ht="14.25" customHeight="1">
      <c r="B6" s="315" t="s">
        <v>46</v>
      </c>
      <c r="C6" s="67"/>
      <c r="D6" s="71"/>
      <c r="E6" s="78">
        <v>4635</v>
      </c>
      <c r="F6" s="98">
        <v>4772</v>
      </c>
      <c r="G6" s="90">
        <v>0.03</v>
      </c>
      <c r="H6" s="71"/>
      <c r="M6" s="159"/>
    </row>
    <row r="7" spans="2:13" ht="14.25" customHeight="1">
      <c r="B7" s="316" t="s">
        <v>3</v>
      </c>
      <c r="C7" s="67"/>
      <c r="D7" s="71"/>
      <c r="E7" s="79">
        <v>1949</v>
      </c>
      <c r="F7" s="99">
        <v>1970</v>
      </c>
      <c r="G7" s="104">
        <v>0.011</v>
      </c>
      <c r="H7" s="71"/>
      <c r="M7" s="159"/>
    </row>
    <row r="8" spans="2:13" ht="14.25" customHeight="1">
      <c r="B8" s="317" t="s">
        <v>47</v>
      </c>
      <c r="C8" s="67"/>
      <c r="D8" s="71"/>
      <c r="E8" s="212">
        <v>0.261</v>
      </c>
      <c r="F8" s="213">
        <v>0.262</v>
      </c>
      <c r="G8" s="232">
        <v>0.1</v>
      </c>
      <c r="H8" s="71"/>
      <c r="M8" s="159"/>
    </row>
    <row r="9" spans="2:13" ht="14.25" customHeight="1">
      <c r="B9" s="318" t="s">
        <v>48</v>
      </c>
      <c r="C9" s="67"/>
      <c r="D9" s="71"/>
      <c r="E9" s="101">
        <v>364</v>
      </c>
      <c r="F9" s="102">
        <v>308</v>
      </c>
      <c r="G9" s="105">
        <v>-0.155</v>
      </c>
      <c r="H9" s="71"/>
      <c r="M9" s="159"/>
    </row>
    <row r="10" ht="8.25" customHeight="1">
      <c r="B10" s="319"/>
    </row>
    <row r="11" ht="14.25" customHeight="1">
      <c r="B11" s="320" t="s">
        <v>49</v>
      </c>
    </row>
    <row r="12" spans="2:9" ht="14.25" customHeight="1">
      <c r="B12" s="321"/>
      <c r="C12" s="7"/>
      <c r="D12" s="7"/>
      <c r="E12" s="7"/>
      <c r="F12" s="7"/>
      <c r="G12" s="7"/>
      <c r="H12" s="7"/>
      <c r="I12" s="7"/>
    </row>
    <row r="13" ht="14.25" customHeight="1">
      <c r="B13" s="322"/>
    </row>
    <row r="14" spans="2:8" ht="14.25" customHeight="1">
      <c r="B14" s="304" t="s">
        <v>50</v>
      </c>
      <c r="C14" s="2"/>
      <c r="D14" s="2"/>
      <c r="E14" s="236" t="str">
        <f>'Group P&amp;L, CapEx'!E$7</f>
        <v>1Q 2016</v>
      </c>
      <c r="F14" s="242" t="str">
        <f>'Group P&amp;L, CapEx'!F$7</f>
        <v>1Q 2017</v>
      </c>
      <c r="G14" s="244" t="str">
        <f>'Group P&amp;L, CapEx'!G$7</f>
        <v>% change 1Q17/1Q16</v>
      </c>
      <c r="H14" s="2"/>
    </row>
    <row r="15" spans="2:8" ht="14.25" customHeight="1">
      <c r="B15" s="313"/>
      <c r="C15" s="2"/>
      <c r="D15" s="2"/>
      <c r="E15" s="237"/>
      <c r="F15" s="243"/>
      <c r="G15" s="245"/>
      <c r="H15" s="2"/>
    </row>
    <row r="16" spans="2:13" ht="14.25" customHeight="1">
      <c r="B16" s="314" t="s">
        <v>23</v>
      </c>
      <c r="C16" s="67"/>
      <c r="D16" s="71"/>
      <c r="E16" s="96">
        <v>1613</v>
      </c>
      <c r="F16" s="97">
        <v>1730</v>
      </c>
      <c r="G16" s="103">
        <v>0.072</v>
      </c>
      <c r="H16" s="71"/>
      <c r="K16" s="158"/>
      <c r="L16" s="158"/>
      <c r="M16" s="159"/>
    </row>
    <row r="17" spans="2:13" ht="14.25" customHeight="1">
      <c r="B17" s="315" t="s">
        <v>45</v>
      </c>
      <c r="C17" s="67"/>
      <c r="D17" s="71"/>
      <c r="E17" s="78">
        <v>1</v>
      </c>
      <c r="F17" s="98">
        <v>9</v>
      </c>
      <c r="G17" s="90" t="s">
        <v>13</v>
      </c>
      <c r="H17" s="71"/>
      <c r="M17" s="159"/>
    </row>
    <row r="18" spans="2:13" ht="14.25" customHeight="1">
      <c r="B18" s="315" t="s">
        <v>46</v>
      </c>
      <c r="C18" s="67"/>
      <c r="D18" s="71"/>
      <c r="E18" s="78">
        <v>1612</v>
      </c>
      <c r="F18" s="98">
        <v>1721</v>
      </c>
      <c r="G18" s="90">
        <v>0.068</v>
      </c>
      <c r="H18" s="71"/>
      <c r="M18" s="159"/>
    </row>
    <row r="19" spans="2:13" ht="14.25" customHeight="1">
      <c r="B19" s="316" t="s">
        <v>3</v>
      </c>
      <c r="C19" s="67"/>
      <c r="D19" s="71"/>
      <c r="E19" s="79">
        <v>554</v>
      </c>
      <c r="F19" s="99">
        <v>562</v>
      </c>
      <c r="G19" s="104">
        <v>0.015</v>
      </c>
      <c r="H19" s="71"/>
      <c r="M19" s="159"/>
    </row>
    <row r="20" spans="2:13" ht="14.25" customHeight="1">
      <c r="B20" s="317" t="s">
        <v>47</v>
      </c>
      <c r="C20" s="67"/>
      <c r="D20" s="71"/>
      <c r="E20" s="212">
        <v>0.344</v>
      </c>
      <c r="F20" s="213">
        <v>0.325</v>
      </c>
      <c r="G20" s="232">
        <f>--1.9</f>
        <v>1.9</v>
      </c>
      <c r="H20" s="71"/>
      <c r="M20" s="159"/>
    </row>
    <row r="21" spans="2:13" ht="14.25" customHeight="1">
      <c r="B21" s="318" t="s">
        <v>48</v>
      </c>
      <c r="C21" s="67"/>
      <c r="D21" s="71"/>
      <c r="E21" s="101">
        <v>93</v>
      </c>
      <c r="F21" s="102">
        <v>146</v>
      </c>
      <c r="G21" s="105">
        <v>0.566</v>
      </c>
      <c r="H21" s="71"/>
      <c r="M21" s="159"/>
    </row>
    <row r="22" ht="8.25" customHeight="1">
      <c r="B22" s="5"/>
    </row>
    <row r="23" spans="2:6" ht="16.5" customHeight="1">
      <c r="B23" s="221" t="s">
        <v>14</v>
      </c>
      <c r="E23" s="222">
        <v>27.04</v>
      </c>
      <c r="F23" s="222">
        <v>27.02</v>
      </c>
    </row>
    <row r="24" ht="8.25" customHeight="1">
      <c r="B24" s="5"/>
    </row>
    <row r="25" ht="14.25" customHeight="1">
      <c r="B25" s="320" t="s">
        <v>10</v>
      </c>
    </row>
    <row r="26" ht="17.25" customHeight="1">
      <c r="B26" s="5"/>
    </row>
    <row r="28" ht="28.5" customHeight="1"/>
  </sheetData>
  <sheetProtection/>
  <mergeCells count="8">
    <mergeCell ref="B14:B15"/>
    <mergeCell ref="E14:E15"/>
    <mergeCell ref="F14:F15"/>
    <mergeCell ref="G14:G15"/>
    <mergeCell ref="B2:B3"/>
    <mergeCell ref="E2:E3"/>
    <mergeCell ref="F2:F3"/>
    <mergeCell ref="G2:G3"/>
  </mergeCells>
  <printOptions/>
  <pageMargins left="0.7480314960629921" right="0.7480314960629921" top="0.984251968503937" bottom="0.984251968503937" header="0.5118110236220472" footer="0.5118110236220472"/>
  <pageSetup fitToHeight="1" fitToWidth="1" horizontalDpi="600" verticalDpi="600" orientation="landscape" paperSize="9" r:id="rId2"/>
  <headerFooter alignWithMargins="0">
    <oddHeader>&amp;L&amp;14&amp;K002060O2 Czech Republic  - FACTS AND FIGURES&amp;R&amp;G</oddHeader>
    <oddFooter>&amp;L&amp;"Arial,tučné"&amp;K03-047Investor Relations&amp;"Arial,obyčejné"
Tel. +420 271 462 076, +420 271 462 169&amp;C&amp;K03-047email: investor_relations@o2.cz</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B2:M34"/>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4" customWidth="1"/>
    <col min="2" max="2" width="45.7109375" style="4" customWidth="1"/>
    <col min="3" max="4" width="9.140625" style="4" customWidth="1"/>
    <col min="5" max="5" width="11.00390625" style="4" customWidth="1"/>
    <col min="6" max="6" width="9.140625" style="4" customWidth="1"/>
    <col min="7" max="7" width="12.00390625" style="4" customWidth="1"/>
    <col min="8" max="16384" width="9.140625" style="4" customWidth="1"/>
  </cols>
  <sheetData>
    <row r="2" spans="2:8" ht="14.25" customHeight="1">
      <c r="B2" s="304" t="s">
        <v>51</v>
      </c>
      <c r="C2" s="2"/>
      <c r="D2" s="2"/>
      <c r="E2" s="236" t="str">
        <f>'Group P&amp;L, CapEx'!E$7</f>
        <v>1Q 2016</v>
      </c>
      <c r="F2" s="242" t="str">
        <f>'Group P&amp;L, CapEx'!F$7</f>
        <v>1Q 2017</v>
      </c>
      <c r="G2" s="244" t="str">
        <f>'Group P&amp;L, CapEx'!G$7</f>
        <v>% change 1Q17/1Q16</v>
      </c>
      <c r="H2" s="2"/>
    </row>
    <row r="3" spans="2:8" ht="14.25" customHeight="1">
      <c r="B3" s="305"/>
      <c r="C3" s="2"/>
      <c r="D3" s="2"/>
      <c r="E3" s="237"/>
      <c r="F3" s="243"/>
      <c r="G3" s="245"/>
      <c r="H3" s="2"/>
    </row>
    <row r="4" spans="2:13" ht="14.25" customHeight="1">
      <c r="B4" s="323" t="s">
        <v>52</v>
      </c>
      <c r="C4" s="67"/>
      <c r="D4" s="71"/>
      <c r="E4" s="96">
        <v>2771</v>
      </c>
      <c r="F4" s="97">
        <v>2670</v>
      </c>
      <c r="G4" s="103">
        <v>-0.036</v>
      </c>
      <c r="H4" s="71"/>
      <c r="K4" s="158"/>
      <c r="L4" s="158"/>
      <c r="M4" s="159"/>
    </row>
    <row r="5" spans="2:13" ht="14.25" customHeight="1">
      <c r="B5" s="315" t="s">
        <v>53</v>
      </c>
      <c r="C5" s="67"/>
      <c r="D5" s="71"/>
      <c r="E5" s="78">
        <v>690</v>
      </c>
      <c r="F5" s="98">
        <v>653</v>
      </c>
      <c r="G5" s="90">
        <v>-0.053</v>
      </c>
      <c r="H5" s="71"/>
      <c r="M5" s="159"/>
    </row>
    <row r="6" spans="2:13" ht="14.25" customHeight="1">
      <c r="B6" s="315" t="s">
        <v>54</v>
      </c>
      <c r="C6" s="67"/>
      <c r="D6" s="71"/>
      <c r="E6" s="78">
        <v>268</v>
      </c>
      <c r="F6" s="98">
        <v>253</v>
      </c>
      <c r="G6" s="90">
        <v>-0.055</v>
      </c>
      <c r="H6" s="71"/>
      <c r="M6" s="159"/>
    </row>
    <row r="7" spans="2:13" ht="14.25" customHeight="1">
      <c r="B7" s="315" t="s">
        <v>55</v>
      </c>
      <c r="C7" s="67"/>
      <c r="D7" s="71"/>
      <c r="E7" s="78">
        <v>1277</v>
      </c>
      <c r="F7" s="98">
        <v>1265</v>
      </c>
      <c r="G7" s="90">
        <v>-0.009</v>
      </c>
      <c r="H7" s="71"/>
      <c r="M7" s="159"/>
    </row>
    <row r="8" spans="2:13" ht="14.25" customHeight="1">
      <c r="B8" s="315" t="s">
        <v>1</v>
      </c>
      <c r="C8" s="67"/>
      <c r="D8" s="71"/>
      <c r="E8" s="78">
        <v>411</v>
      </c>
      <c r="F8" s="98">
        <v>408</v>
      </c>
      <c r="G8" s="90">
        <v>-0.009</v>
      </c>
      <c r="H8" s="71"/>
      <c r="M8" s="159"/>
    </row>
    <row r="9" spans="2:13" ht="14.25" customHeight="1">
      <c r="B9" s="315" t="s">
        <v>56</v>
      </c>
      <c r="C9" s="67"/>
      <c r="D9" s="71"/>
      <c r="E9" s="78">
        <v>125</v>
      </c>
      <c r="F9" s="98">
        <v>91</v>
      </c>
      <c r="G9" s="90">
        <v>-0.272</v>
      </c>
      <c r="H9" s="71"/>
      <c r="M9" s="159"/>
    </row>
    <row r="10" spans="2:13" ht="14.25" customHeight="1">
      <c r="B10" s="316" t="s">
        <v>57</v>
      </c>
      <c r="C10" s="67"/>
      <c r="D10" s="71"/>
      <c r="E10" s="79">
        <v>58</v>
      </c>
      <c r="F10" s="99">
        <v>86</v>
      </c>
      <c r="G10" s="104">
        <v>0.49</v>
      </c>
      <c r="H10" s="71"/>
      <c r="M10" s="159"/>
    </row>
    <row r="11" spans="2:13" ht="5.25" customHeight="1">
      <c r="B11" s="316"/>
      <c r="C11" s="67"/>
      <c r="D11" s="71"/>
      <c r="E11" s="100" t="s">
        <v>0</v>
      </c>
      <c r="F11" s="81" t="s">
        <v>0</v>
      </c>
      <c r="G11" s="91"/>
      <c r="H11" s="71"/>
      <c r="M11" s="159"/>
    </row>
    <row r="12" spans="2:13" ht="14.25" customHeight="1">
      <c r="B12" s="318" t="s">
        <v>58</v>
      </c>
      <c r="C12" s="67"/>
      <c r="D12" s="71"/>
      <c r="E12" s="101">
        <v>2828</v>
      </c>
      <c r="F12" s="102">
        <v>2756</v>
      </c>
      <c r="G12" s="105">
        <v>-0.026</v>
      </c>
      <c r="H12" s="71"/>
      <c r="M12" s="159"/>
    </row>
    <row r="13" ht="8.25" customHeight="1">
      <c r="B13" s="319"/>
    </row>
    <row r="14" ht="14.25" customHeight="1">
      <c r="B14" s="320" t="s">
        <v>59</v>
      </c>
    </row>
    <row r="15" spans="2:9" ht="14.25" customHeight="1">
      <c r="B15" s="320" t="s">
        <v>60</v>
      </c>
      <c r="C15" s="7"/>
      <c r="D15" s="7"/>
      <c r="E15" s="7"/>
      <c r="F15" s="7"/>
      <c r="G15" s="7"/>
      <c r="H15" s="7"/>
      <c r="I15" s="7"/>
    </row>
    <row r="16" ht="14.25" customHeight="1">
      <c r="B16" s="322"/>
    </row>
    <row r="17" spans="2:8" ht="12.75" customHeight="1">
      <c r="B17" s="304" t="s">
        <v>61</v>
      </c>
      <c r="C17" s="2"/>
      <c r="D17" s="2"/>
      <c r="E17" s="236" t="str">
        <f>'Group P&amp;L, CapEx'!E$7</f>
        <v>1Q 2016</v>
      </c>
      <c r="F17" s="242" t="str">
        <f>'Group P&amp;L, CapEx'!F$7</f>
        <v>1Q 2017</v>
      </c>
      <c r="G17" s="244" t="str">
        <f>'Group P&amp;L, CapEx'!G$7</f>
        <v>% change 1Q17/1Q16</v>
      </c>
      <c r="H17" s="2"/>
    </row>
    <row r="18" spans="2:8" ht="12.75">
      <c r="B18" s="305"/>
      <c r="C18" s="2"/>
      <c r="D18" s="2"/>
      <c r="E18" s="237"/>
      <c r="F18" s="243"/>
      <c r="G18" s="245"/>
      <c r="H18" s="2"/>
    </row>
    <row r="19" spans="2:13" ht="14.25" customHeight="1">
      <c r="B19" s="323" t="s">
        <v>52</v>
      </c>
      <c r="C19" s="67"/>
      <c r="D19" s="67"/>
      <c r="E19" s="96">
        <v>4334</v>
      </c>
      <c r="F19" s="97">
        <v>4426</v>
      </c>
      <c r="G19" s="106">
        <v>0.021</v>
      </c>
      <c r="H19" s="67"/>
      <c r="K19" s="158"/>
      <c r="L19" s="158"/>
      <c r="M19" s="159"/>
    </row>
    <row r="20" spans="2:13" ht="14.25" customHeight="1">
      <c r="B20" s="315" t="s">
        <v>62</v>
      </c>
      <c r="C20" s="67"/>
      <c r="D20" s="67"/>
      <c r="E20" s="78">
        <v>3574</v>
      </c>
      <c r="F20" s="98">
        <v>3654</v>
      </c>
      <c r="G20" s="90">
        <v>0.022</v>
      </c>
      <c r="H20" s="67"/>
      <c r="K20" s="158"/>
      <c r="L20" s="158"/>
      <c r="M20" s="159"/>
    </row>
    <row r="21" spans="2:13" ht="14.25" customHeight="1">
      <c r="B21" s="324" t="s">
        <v>63</v>
      </c>
      <c r="C21" s="67"/>
      <c r="D21" s="67"/>
      <c r="E21" s="78">
        <v>2171</v>
      </c>
      <c r="F21" s="98">
        <v>2112</v>
      </c>
      <c r="G21" s="90">
        <v>-0.027</v>
      </c>
      <c r="H21" s="67"/>
      <c r="K21" s="158"/>
      <c r="L21" s="158"/>
      <c r="M21" s="159"/>
    </row>
    <row r="22" spans="2:13" ht="14.25" customHeight="1">
      <c r="B22" s="324" t="s">
        <v>64</v>
      </c>
      <c r="C22" s="67"/>
      <c r="D22" s="67"/>
      <c r="E22" s="78">
        <v>238</v>
      </c>
      <c r="F22" s="98">
        <v>199</v>
      </c>
      <c r="G22" s="90">
        <v>-0.165</v>
      </c>
      <c r="H22" s="67"/>
      <c r="K22" s="158"/>
      <c r="L22" s="158"/>
      <c r="M22" s="159"/>
    </row>
    <row r="23" spans="2:13" ht="14.25" customHeight="1">
      <c r="B23" s="324" t="s">
        <v>65</v>
      </c>
      <c r="C23" s="67"/>
      <c r="D23" s="67"/>
      <c r="E23" s="78">
        <v>1165</v>
      </c>
      <c r="F23" s="98">
        <v>1343</v>
      </c>
      <c r="G23" s="90">
        <v>0.153</v>
      </c>
      <c r="H23" s="75"/>
      <c r="K23" s="158"/>
      <c r="L23" s="158"/>
      <c r="M23" s="159"/>
    </row>
    <row r="24" spans="2:13" ht="14.25" customHeight="1">
      <c r="B24" s="315" t="s">
        <v>66</v>
      </c>
      <c r="C24" s="67"/>
      <c r="D24" s="67"/>
      <c r="E24" s="78">
        <v>553</v>
      </c>
      <c r="F24" s="98">
        <v>572</v>
      </c>
      <c r="G24" s="90">
        <v>0.035</v>
      </c>
      <c r="K24" s="158"/>
      <c r="L24" s="158"/>
      <c r="M24" s="159"/>
    </row>
    <row r="25" spans="2:13" ht="16.5" customHeight="1">
      <c r="B25" s="315" t="s">
        <v>67</v>
      </c>
      <c r="C25" s="67"/>
      <c r="D25" s="67"/>
      <c r="E25" s="78">
        <v>207</v>
      </c>
      <c r="F25" s="98">
        <v>200</v>
      </c>
      <c r="G25" s="90">
        <v>-0.035</v>
      </c>
      <c r="H25" s="67"/>
      <c r="K25" s="158"/>
      <c r="L25" s="158"/>
      <c r="M25" s="159"/>
    </row>
    <row r="26" spans="2:13" ht="16.5" customHeight="1">
      <c r="B26" s="316" t="s">
        <v>57</v>
      </c>
      <c r="C26" s="67"/>
      <c r="D26" s="67"/>
      <c r="E26" s="79">
        <v>301</v>
      </c>
      <c r="F26" s="99">
        <v>347</v>
      </c>
      <c r="G26" s="104">
        <v>0.153</v>
      </c>
      <c r="H26" s="67"/>
      <c r="K26" s="158"/>
      <c r="L26" s="158"/>
      <c r="M26" s="159"/>
    </row>
    <row r="27" spans="2:12" ht="4.5" customHeight="1">
      <c r="B27" s="316"/>
      <c r="C27" s="67"/>
      <c r="D27" s="67"/>
      <c r="E27" s="79" t="s">
        <v>0</v>
      </c>
      <c r="F27" s="99" t="s">
        <v>0</v>
      </c>
      <c r="G27" s="104"/>
      <c r="K27" s="158"/>
      <c r="L27" s="158"/>
    </row>
    <row r="28" spans="2:13" ht="14.25" customHeight="1">
      <c r="B28" s="318" t="s">
        <v>58</v>
      </c>
      <c r="C28" s="67"/>
      <c r="D28" s="67"/>
      <c r="E28" s="101">
        <v>4635</v>
      </c>
      <c r="F28" s="102">
        <v>4772</v>
      </c>
      <c r="G28" s="105">
        <v>0.03</v>
      </c>
      <c r="H28" s="67"/>
      <c r="K28" s="158"/>
      <c r="L28" s="158"/>
      <c r="M28" s="159"/>
    </row>
    <row r="29" spans="2:7" ht="6" customHeight="1">
      <c r="B29" s="325"/>
      <c r="C29" s="67"/>
      <c r="D29" s="67"/>
      <c r="E29" s="67"/>
      <c r="F29" s="67"/>
      <c r="G29" s="67"/>
    </row>
    <row r="30" spans="2:7" ht="14.25" customHeight="1">
      <c r="B30" s="326" t="s">
        <v>68</v>
      </c>
      <c r="C30" s="67"/>
      <c r="D30" s="67"/>
      <c r="E30" s="67"/>
      <c r="F30" s="67"/>
      <c r="G30" s="67"/>
    </row>
    <row r="31" spans="2:7" ht="14.25" customHeight="1">
      <c r="B31" s="326" t="s">
        <v>69</v>
      </c>
      <c r="C31" s="67"/>
      <c r="D31" s="67"/>
      <c r="E31" s="67"/>
      <c r="F31" s="67"/>
      <c r="G31" s="67"/>
    </row>
    <row r="32" spans="2:7" ht="14.25" customHeight="1">
      <c r="B32" s="326" t="s">
        <v>70</v>
      </c>
      <c r="C32" s="67"/>
      <c r="D32" s="67"/>
      <c r="E32" s="67"/>
      <c r="F32" s="67"/>
      <c r="G32" s="67"/>
    </row>
    <row r="33" spans="2:8" ht="14.25" customHeight="1">
      <c r="B33" s="321" t="s">
        <v>71</v>
      </c>
      <c r="C33" s="75"/>
      <c r="D33" s="75"/>
      <c r="E33" s="67"/>
      <c r="F33" s="67"/>
      <c r="G33" s="67"/>
      <c r="H33" s="75"/>
    </row>
    <row r="34" ht="17.25" customHeight="1">
      <c r="B34" s="5"/>
    </row>
    <row r="36" ht="28.5" customHeight="1"/>
  </sheetData>
  <sheetProtection/>
  <mergeCells count="8">
    <mergeCell ref="G2:G3"/>
    <mergeCell ref="E17:E18"/>
    <mergeCell ref="F17:F18"/>
    <mergeCell ref="G17:G18"/>
    <mergeCell ref="B2:B3"/>
    <mergeCell ref="B17:B18"/>
    <mergeCell ref="E2:E3"/>
    <mergeCell ref="F2:F3"/>
  </mergeCells>
  <printOptions/>
  <pageMargins left="0.7480314960629921" right="0.7480314960629921" top="0.984251968503937" bottom="0.984251968503937" header="0.5118110236220472" footer="0.5118110236220472"/>
  <pageSetup fitToHeight="1" fitToWidth="1" horizontalDpi="600" verticalDpi="600" orientation="landscape" paperSize="9" r:id="rId2"/>
  <headerFooter alignWithMargins="0">
    <oddHeader>&amp;L&amp;14&amp;K002060O2 Czech Republic  - FACTS AND FIGURES&amp;R&amp;G</oddHeader>
    <oddFooter>&amp;L&amp;"Arial,tučné"&amp;K03-047Investor Relations&amp;"Arial,obyčejné"
Tel. +420 271 462 076, +420 271 462 169&amp;C&amp;K03-047email: investor_relations@o2.cz</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B2:M27"/>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2" customWidth="1"/>
    <col min="2" max="2" width="45.7109375" style="2" customWidth="1"/>
    <col min="3" max="4" width="9.140625" style="2" customWidth="1"/>
    <col min="5" max="5" width="11.00390625" style="2" customWidth="1"/>
    <col min="6" max="6" width="9.140625" style="2" customWidth="1"/>
    <col min="7" max="7" width="11.7109375" style="2" customWidth="1"/>
    <col min="8" max="8" width="9.140625" style="2" customWidth="1"/>
    <col min="9" max="16384" width="9.140625" style="2" customWidth="1"/>
  </cols>
  <sheetData>
    <row r="2" spans="2:7" ht="12.75">
      <c r="B2" s="327" t="s">
        <v>72</v>
      </c>
      <c r="E2" s="236" t="str">
        <f>'Group P&amp;L, CapEx'!E7</f>
        <v>1Q 2016</v>
      </c>
      <c r="F2" s="242" t="str">
        <f>'Group P&amp;L, CapEx'!F7</f>
        <v>1Q 2017</v>
      </c>
      <c r="G2" s="244" t="str">
        <f>'Group P&amp;L, CapEx'!G7</f>
        <v>% change 1Q17/1Q16</v>
      </c>
    </row>
    <row r="3" spans="2:7" ht="12.75">
      <c r="B3" s="328"/>
      <c r="E3" s="237"/>
      <c r="F3" s="243"/>
      <c r="G3" s="245"/>
    </row>
    <row r="4" spans="2:13" ht="14.25" customHeight="1">
      <c r="B4" s="329" t="s">
        <v>73</v>
      </c>
      <c r="C4" s="68"/>
      <c r="D4" s="68"/>
      <c r="E4" s="107">
        <v>4682</v>
      </c>
      <c r="F4" s="108">
        <v>4733</v>
      </c>
      <c r="G4" s="114">
        <v>0.011</v>
      </c>
      <c r="H4" s="68"/>
      <c r="I4" s="3"/>
      <c r="K4" s="3"/>
      <c r="L4" s="3"/>
      <c r="M4" s="160"/>
    </row>
    <row r="5" spans="2:13" ht="14.25" customHeight="1">
      <c r="B5" s="330" t="s">
        <v>74</v>
      </c>
      <c r="C5" s="68"/>
      <c r="D5" s="68"/>
      <c r="E5" s="109">
        <v>3784</v>
      </c>
      <c r="F5" s="110">
        <v>3793</v>
      </c>
      <c r="G5" s="91">
        <v>0.002</v>
      </c>
      <c r="H5" s="68"/>
      <c r="I5" s="3"/>
      <c r="M5" s="160"/>
    </row>
    <row r="6" spans="2:13" ht="14.25" customHeight="1">
      <c r="B6" s="331" t="s">
        <v>75</v>
      </c>
      <c r="C6" s="68"/>
      <c r="D6" s="68"/>
      <c r="E6" s="111">
        <v>2099</v>
      </c>
      <c r="F6" s="98">
        <v>2156</v>
      </c>
      <c r="G6" s="89">
        <v>0.027</v>
      </c>
      <c r="H6" s="68"/>
      <c r="I6" s="3"/>
      <c r="M6" s="160"/>
    </row>
    <row r="7" spans="2:13" ht="14.25" customHeight="1">
      <c r="B7" s="331" t="s">
        <v>76</v>
      </c>
      <c r="C7" s="68"/>
      <c r="D7" s="68"/>
      <c r="E7" s="111">
        <v>1685</v>
      </c>
      <c r="F7" s="98">
        <v>1638</v>
      </c>
      <c r="G7" s="89">
        <v>-0.028</v>
      </c>
      <c r="H7" s="68"/>
      <c r="I7" s="3"/>
      <c r="M7" s="160"/>
    </row>
    <row r="8" spans="2:13" ht="14.25" customHeight="1">
      <c r="B8" s="330" t="s">
        <v>77</v>
      </c>
      <c r="C8" s="68"/>
      <c r="D8" s="68"/>
      <c r="E8" s="109">
        <v>898</v>
      </c>
      <c r="F8" s="99">
        <v>940</v>
      </c>
      <c r="G8" s="91">
        <v>0.047</v>
      </c>
      <c r="H8" s="68"/>
      <c r="I8" s="3"/>
      <c r="M8" s="160"/>
    </row>
    <row r="9" spans="2:13" ht="14.25" customHeight="1">
      <c r="B9" s="331" t="s">
        <v>78</v>
      </c>
      <c r="C9" s="68"/>
      <c r="D9" s="68"/>
      <c r="E9" s="111">
        <v>516</v>
      </c>
      <c r="F9" s="98">
        <v>610</v>
      </c>
      <c r="G9" s="89">
        <v>0.182</v>
      </c>
      <c r="H9" s="68"/>
      <c r="I9" s="3"/>
      <c r="M9" s="160"/>
    </row>
    <row r="10" spans="2:13" ht="14.25" customHeight="1">
      <c r="B10" s="331" t="s">
        <v>79</v>
      </c>
      <c r="C10" s="68"/>
      <c r="D10" s="68"/>
      <c r="E10" s="111">
        <v>72</v>
      </c>
      <c r="F10" s="98">
        <v>88</v>
      </c>
      <c r="G10" s="89">
        <v>0.228</v>
      </c>
      <c r="H10" s="68"/>
      <c r="I10" s="3"/>
      <c r="M10" s="160"/>
    </row>
    <row r="11" spans="2:13" ht="14.25" customHeight="1">
      <c r="B11" s="331" t="s">
        <v>80</v>
      </c>
      <c r="C11" s="68"/>
      <c r="D11" s="68"/>
      <c r="E11" s="111">
        <v>310</v>
      </c>
      <c r="F11" s="98">
        <v>241</v>
      </c>
      <c r="G11" s="89">
        <v>-0.221</v>
      </c>
      <c r="H11" s="68"/>
      <c r="I11" s="3"/>
      <c r="M11" s="160"/>
    </row>
    <row r="12" spans="2:9" ht="5.25" customHeight="1">
      <c r="B12" s="332"/>
      <c r="C12" s="65"/>
      <c r="D12" s="65"/>
      <c r="E12" s="79"/>
      <c r="F12" s="99"/>
      <c r="G12" s="89"/>
      <c r="H12" s="65"/>
      <c r="I12" s="3"/>
    </row>
    <row r="13" spans="2:13" ht="14.25" customHeight="1">
      <c r="B13" s="308" t="s">
        <v>81</v>
      </c>
      <c r="C13" s="68"/>
      <c r="D13" s="68"/>
      <c r="E13" s="79">
        <v>1978</v>
      </c>
      <c r="F13" s="99">
        <v>2077</v>
      </c>
      <c r="G13" s="91">
        <v>0.05</v>
      </c>
      <c r="H13" s="68"/>
      <c r="I13" s="3"/>
      <c r="M13" s="160"/>
    </row>
    <row r="14" spans="2:13" ht="14.25" customHeight="1">
      <c r="B14" s="333" t="s">
        <v>82</v>
      </c>
      <c r="C14" s="68"/>
      <c r="D14" s="68"/>
      <c r="E14" s="79">
        <v>940</v>
      </c>
      <c r="F14" s="99">
        <v>1048</v>
      </c>
      <c r="G14" s="91">
        <v>0.115</v>
      </c>
      <c r="H14" s="68"/>
      <c r="I14" s="3"/>
      <c r="M14" s="160"/>
    </row>
    <row r="15" spans="2:13" ht="14.25" customHeight="1">
      <c r="B15" s="333" t="s">
        <v>83</v>
      </c>
      <c r="C15" s="68"/>
      <c r="D15" s="68"/>
      <c r="E15" s="109">
        <v>1038</v>
      </c>
      <c r="F15" s="110">
        <v>1029</v>
      </c>
      <c r="G15" s="91">
        <v>-0.008</v>
      </c>
      <c r="H15" s="68"/>
      <c r="I15" s="3"/>
      <c r="M15" s="160"/>
    </row>
    <row r="16" spans="2:13" ht="14.25" customHeight="1">
      <c r="B16" s="324" t="s">
        <v>4</v>
      </c>
      <c r="C16" s="68"/>
      <c r="D16" s="68"/>
      <c r="E16" s="111">
        <v>164</v>
      </c>
      <c r="F16" s="98">
        <v>169</v>
      </c>
      <c r="G16" s="89">
        <v>0.032</v>
      </c>
      <c r="H16" s="68"/>
      <c r="I16" s="3"/>
      <c r="M16" s="160"/>
    </row>
    <row r="17" spans="2:13" ht="14.25" customHeight="1">
      <c r="B17" s="331" t="s">
        <v>84</v>
      </c>
      <c r="C17" s="68"/>
      <c r="D17" s="68"/>
      <c r="E17" s="111">
        <v>222</v>
      </c>
      <c r="F17" s="112">
        <v>207</v>
      </c>
      <c r="G17" s="89">
        <v>-0.068</v>
      </c>
      <c r="H17" s="68"/>
      <c r="I17" s="3"/>
      <c r="M17" s="160"/>
    </row>
    <row r="18" spans="2:13" ht="14.25" customHeight="1">
      <c r="B18" s="331" t="s">
        <v>85</v>
      </c>
      <c r="C18" s="68"/>
      <c r="D18" s="68"/>
      <c r="E18" s="111">
        <v>220</v>
      </c>
      <c r="F18" s="112">
        <v>225</v>
      </c>
      <c r="G18" s="89">
        <v>0.021</v>
      </c>
      <c r="H18" s="68"/>
      <c r="I18" s="3"/>
      <c r="M18" s="160"/>
    </row>
    <row r="19" spans="2:13" ht="14.25" customHeight="1">
      <c r="B19" s="331" t="s">
        <v>86</v>
      </c>
      <c r="C19" s="68"/>
      <c r="D19" s="68"/>
      <c r="E19" s="111">
        <v>49</v>
      </c>
      <c r="F19" s="112">
        <v>45</v>
      </c>
      <c r="G19" s="89">
        <v>-0.08</v>
      </c>
      <c r="H19" s="68"/>
      <c r="I19" s="3"/>
      <c r="M19" s="160"/>
    </row>
    <row r="20" spans="2:13" ht="14.25" customHeight="1">
      <c r="B20" s="331" t="s">
        <v>87</v>
      </c>
      <c r="C20" s="68"/>
      <c r="D20" s="68"/>
      <c r="E20" s="111">
        <v>382</v>
      </c>
      <c r="F20" s="112">
        <v>383</v>
      </c>
      <c r="G20" s="89">
        <v>0.002</v>
      </c>
      <c r="H20" s="68"/>
      <c r="I20" s="3"/>
      <c r="M20" s="160"/>
    </row>
    <row r="21" spans="2:9" ht="5.25" customHeight="1">
      <c r="B21" s="332"/>
      <c r="C21" s="65"/>
      <c r="D21" s="65"/>
      <c r="E21" s="79" t="s">
        <v>0</v>
      </c>
      <c r="F21" s="99" t="s">
        <v>0</v>
      </c>
      <c r="G21" s="104"/>
      <c r="H21" s="65"/>
      <c r="I21" s="3"/>
    </row>
    <row r="22" spans="2:13" ht="14.25" customHeight="1">
      <c r="B22" s="310" t="s">
        <v>88</v>
      </c>
      <c r="C22" s="68"/>
      <c r="D22" s="68"/>
      <c r="E22" s="82">
        <v>6660</v>
      </c>
      <c r="F22" s="113">
        <v>6810</v>
      </c>
      <c r="G22" s="115">
        <v>0.023</v>
      </c>
      <c r="H22" s="68"/>
      <c r="I22" s="3"/>
      <c r="M22" s="160"/>
    </row>
    <row r="23" spans="2:8" ht="5.25" customHeight="1">
      <c r="B23" s="302"/>
      <c r="C23" s="65"/>
      <c r="D23" s="65"/>
      <c r="E23" s="65"/>
      <c r="F23" s="65"/>
      <c r="G23" s="65"/>
      <c r="H23" s="65"/>
    </row>
    <row r="24" spans="2:8" ht="13.5">
      <c r="B24" s="334" t="s">
        <v>89</v>
      </c>
      <c r="C24" s="65"/>
      <c r="D24" s="65"/>
      <c r="E24" s="65"/>
      <c r="F24" s="65"/>
      <c r="G24" s="65"/>
      <c r="H24" s="65"/>
    </row>
    <row r="25" spans="2:8" ht="13.5">
      <c r="B25" s="334" t="s">
        <v>90</v>
      </c>
      <c r="C25" s="65"/>
      <c r="D25" s="65"/>
      <c r="E25" s="65"/>
      <c r="F25" s="65"/>
      <c r="G25" s="65"/>
      <c r="H25" s="65"/>
    </row>
    <row r="26" ht="13.5">
      <c r="B26" s="334" t="s">
        <v>91</v>
      </c>
    </row>
    <row r="27" ht="14.25">
      <c r="B27" s="5"/>
    </row>
  </sheetData>
  <sheetProtection/>
  <mergeCells count="4">
    <mergeCell ref="B2:B3"/>
    <mergeCell ref="E2:E3"/>
    <mergeCell ref="F2:F3"/>
    <mergeCell ref="G2:G3"/>
  </mergeCells>
  <printOptions/>
  <pageMargins left="0.7480314960629921" right="0.7480314960629921" top="0.984251968503937" bottom="0.984251968503937" header="0.5118110236220472" footer="0.5118110236220472"/>
  <pageSetup fitToHeight="1" fitToWidth="1" horizontalDpi="600" verticalDpi="600" orientation="landscape" paperSize="9"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B2:I84"/>
  <sheetViews>
    <sheetView showGridLines="0" view="pageBreakPreview" zoomScaleNormal="85" zoomScaleSheetLayoutView="100" workbookViewId="0" topLeftCell="A1">
      <selection activeCell="A1" sqref="A1"/>
    </sheetView>
  </sheetViews>
  <sheetFormatPr defaultColWidth="46.421875" defaultRowHeight="12.75"/>
  <cols>
    <col min="1" max="1" width="9.140625" style="8" customWidth="1"/>
    <col min="2" max="2" width="57.28125" style="8" customWidth="1"/>
    <col min="3" max="4" width="11.7109375" style="8" customWidth="1"/>
    <col min="5" max="6" width="10.28125" style="8" customWidth="1"/>
    <col min="7" max="7" width="11.7109375" style="9" customWidth="1"/>
    <col min="8" max="91" width="10.7109375" style="8" customWidth="1"/>
    <col min="92" max="16384" width="46.421875" style="8" customWidth="1"/>
  </cols>
  <sheetData>
    <row r="2" spans="2:4" ht="12.75" customHeight="1">
      <c r="B2" s="248" t="s">
        <v>92</v>
      </c>
      <c r="C2" s="250">
        <v>42735</v>
      </c>
      <c r="D2" s="250">
        <v>42825</v>
      </c>
    </row>
    <row r="3" spans="2:4" ht="12.75">
      <c r="B3" s="249"/>
      <c r="C3" s="251"/>
      <c r="D3" s="251"/>
    </row>
    <row r="4" spans="2:9" ht="14.25" customHeight="1">
      <c r="B4" s="149" t="s">
        <v>93</v>
      </c>
      <c r="C4" s="155">
        <v>22071</v>
      </c>
      <c r="D4" s="156">
        <v>21781</v>
      </c>
      <c r="E4" s="10"/>
      <c r="F4" s="10"/>
      <c r="G4" s="161"/>
      <c r="H4" s="161"/>
      <c r="I4" s="162"/>
    </row>
    <row r="5" spans="2:9" ht="14.25" customHeight="1">
      <c r="B5" s="150" t="s">
        <v>94</v>
      </c>
      <c r="C5" s="116">
        <v>16515</v>
      </c>
      <c r="D5" s="117">
        <v>16194</v>
      </c>
      <c r="E5" s="10"/>
      <c r="F5" s="10"/>
      <c r="G5" s="161"/>
      <c r="H5" s="161"/>
      <c r="I5" s="162"/>
    </row>
    <row r="6" spans="2:9" ht="14.25" customHeight="1">
      <c r="B6" s="150" t="s">
        <v>95</v>
      </c>
      <c r="C6" s="116">
        <v>5075</v>
      </c>
      <c r="D6" s="117">
        <v>5031</v>
      </c>
      <c r="E6" s="10"/>
      <c r="F6" s="10"/>
      <c r="G6" s="161"/>
      <c r="H6" s="161"/>
      <c r="I6" s="162"/>
    </row>
    <row r="7" spans="2:9" ht="14.25" customHeight="1">
      <c r="B7" s="150" t="s">
        <v>96</v>
      </c>
      <c r="C7" s="116">
        <v>231</v>
      </c>
      <c r="D7" s="117">
        <v>334</v>
      </c>
      <c r="E7" s="10"/>
      <c r="F7" s="10"/>
      <c r="G7" s="161"/>
      <c r="H7" s="161"/>
      <c r="I7" s="162"/>
    </row>
    <row r="8" spans="2:9" ht="14.25" customHeight="1">
      <c r="B8" s="150" t="s">
        <v>97</v>
      </c>
      <c r="C8" s="116">
        <v>250</v>
      </c>
      <c r="D8" s="117">
        <v>222</v>
      </c>
      <c r="E8" s="10"/>
      <c r="F8" s="10"/>
      <c r="G8" s="161"/>
      <c r="H8" s="161"/>
      <c r="I8" s="162"/>
    </row>
    <row r="9" spans="2:9" ht="14.25" customHeight="1">
      <c r="B9" s="151" t="s">
        <v>98</v>
      </c>
      <c r="C9" s="118">
        <v>11235</v>
      </c>
      <c r="D9" s="119">
        <v>13730</v>
      </c>
      <c r="E9" s="10"/>
      <c r="F9" s="10"/>
      <c r="G9" s="161"/>
      <c r="H9" s="161"/>
      <c r="I9" s="162"/>
    </row>
    <row r="10" spans="2:9" ht="14.25" customHeight="1">
      <c r="B10" s="150" t="s">
        <v>99</v>
      </c>
      <c r="C10" s="116">
        <v>624</v>
      </c>
      <c r="D10" s="117">
        <v>824</v>
      </c>
      <c r="E10" s="10"/>
      <c r="F10" s="10"/>
      <c r="G10" s="161"/>
      <c r="H10" s="161"/>
      <c r="I10" s="162"/>
    </row>
    <row r="11" spans="2:9" ht="14.25" customHeight="1">
      <c r="B11" s="150" t="s">
        <v>100</v>
      </c>
      <c r="C11" s="116">
        <v>6434</v>
      </c>
      <c r="D11" s="117">
        <v>6340</v>
      </c>
      <c r="E11" s="10"/>
      <c r="F11" s="10"/>
      <c r="G11" s="161"/>
      <c r="H11" s="161"/>
      <c r="I11" s="162"/>
    </row>
    <row r="12" spans="2:9" ht="14.25" customHeight="1">
      <c r="B12" s="150" t="s">
        <v>101</v>
      </c>
      <c r="C12" s="116">
        <v>40</v>
      </c>
      <c r="D12" s="117">
        <v>50</v>
      </c>
      <c r="F12" s="10"/>
      <c r="G12" s="161"/>
      <c r="H12" s="161"/>
      <c r="I12" s="162"/>
    </row>
    <row r="13" spans="2:9" ht="14.25" customHeight="1">
      <c r="B13" s="150" t="s">
        <v>102</v>
      </c>
      <c r="C13" s="116">
        <v>4137</v>
      </c>
      <c r="D13" s="117">
        <v>6516</v>
      </c>
      <c r="F13" s="10"/>
      <c r="G13" s="161"/>
      <c r="H13" s="161"/>
      <c r="I13" s="162"/>
    </row>
    <row r="14" spans="2:7" ht="6" customHeight="1">
      <c r="B14" s="152"/>
      <c r="C14" s="79" t="s">
        <v>0</v>
      </c>
      <c r="D14" s="99" t="s">
        <v>0</v>
      </c>
      <c r="E14" s="10"/>
      <c r="F14" s="10"/>
      <c r="G14" s="11"/>
    </row>
    <row r="15" spans="2:7" ht="14.25" customHeight="1">
      <c r="B15" s="151" t="s">
        <v>103</v>
      </c>
      <c r="C15" s="118">
        <v>33306</v>
      </c>
      <c r="D15" s="119">
        <v>35511</v>
      </c>
      <c r="E15" s="10"/>
      <c r="F15" s="10"/>
      <c r="G15" s="11"/>
    </row>
    <row r="16" spans="2:7" ht="14.25" customHeight="1">
      <c r="B16" s="153"/>
      <c r="C16" s="116"/>
      <c r="D16" s="117"/>
      <c r="F16" s="10"/>
      <c r="G16" s="11"/>
    </row>
    <row r="17" spans="2:9" ht="14.25" customHeight="1">
      <c r="B17" s="151" t="s">
        <v>104</v>
      </c>
      <c r="C17" s="120">
        <v>17504</v>
      </c>
      <c r="D17" s="121">
        <v>18542</v>
      </c>
      <c r="F17" s="10"/>
      <c r="G17" s="161"/>
      <c r="H17" s="161"/>
      <c r="I17" s="162"/>
    </row>
    <row r="18" spans="2:9" ht="14.25" customHeight="1">
      <c r="B18" s="150" t="s">
        <v>105</v>
      </c>
      <c r="C18" s="116">
        <v>3102</v>
      </c>
      <c r="D18" s="117">
        <v>3102</v>
      </c>
      <c r="E18" s="10"/>
      <c r="F18" s="10"/>
      <c r="G18" s="161"/>
      <c r="H18" s="161"/>
      <c r="I18" s="162"/>
    </row>
    <row r="19" spans="2:9" ht="14.25" customHeight="1">
      <c r="B19" s="150" t="s">
        <v>106</v>
      </c>
      <c r="C19" s="116">
        <v>-1152</v>
      </c>
      <c r="D19" s="117">
        <v>-1400</v>
      </c>
      <c r="E19" s="10"/>
      <c r="F19" s="10"/>
      <c r="G19" s="161"/>
      <c r="H19" s="161"/>
      <c r="I19" s="162"/>
    </row>
    <row r="20" spans="2:9" ht="14.25" customHeight="1">
      <c r="B20" s="150" t="s">
        <v>107</v>
      </c>
      <c r="C20" s="116">
        <v>11894</v>
      </c>
      <c r="D20" s="117">
        <v>11894</v>
      </c>
      <c r="E20" s="10"/>
      <c r="F20" s="10"/>
      <c r="G20" s="161"/>
      <c r="H20" s="161"/>
      <c r="I20" s="162"/>
    </row>
    <row r="21" spans="2:9" ht="14.25" customHeight="1">
      <c r="B21" s="150" t="s">
        <v>108</v>
      </c>
      <c r="C21" s="116">
        <v>3660</v>
      </c>
      <c r="D21" s="117">
        <v>4946</v>
      </c>
      <c r="E21" s="10"/>
      <c r="F21" s="10"/>
      <c r="G21" s="161"/>
      <c r="H21" s="161"/>
      <c r="I21" s="162"/>
    </row>
    <row r="22" spans="2:9" ht="14.25" customHeight="1">
      <c r="B22" s="151" t="s">
        <v>109</v>
      </c>
      <c r="C22" s="118">
        <v>1</v>
      </c>
      <c r="D22" s="119">
        <v>1</v>
      </c>
      <c r="E22" s="10"/>
      <c r="F22" s="10"/>
      <c r="G22" s="161"/>
      <c r="H22" s="161"/>
      <c r="I22" s="162"/>
    </row>
    <row r="23" spans="2:9" ht="14.25" customHeight="1">
      <c r="B23" s="151" t="s">
        <v>110</v>
      </c>
      <c r="C23" s="120">
        <v>7382</v>
      </c>
      <c r="D23" s="121">
        <v>7360</v>
      </c>
      <c r="E23" s="10"/>
      <c r="F23" s="10"/>
      <c r="G23" s="161"/>
      <c r="H23" s="161"/>
      <c r="I23" s="162"/>
    </row>
    <row r="24" spans="2:9" ht="14.25" customHeight="1">
      <c r="B24" s="150" t="s">
        <v>111</v>
      </c>
      <c r="C24" s="122">
        <v>6976</v>
      </c>
      <c r="D24" s="123">
        <v>6978</v>
      </c>
      <c r="E24" s="10"/>
      <c r="F24" s="10"/>
      <c r="G24" s="161"/>
      <c r="H24" s="161"/>
      <c r="I24" s="162"/>
    </row>
    <row r="25" spans="2:9" ht="14.25" customHeight="1">
      <c r="B25" s="150" t="s">
        <v>112</v>
      </c>
      <c r="C25" s="122">
        <v>170</v>
      </c>
      <c r="D25" s="123">
        <v>184</v>
      </c>
      <c r="E25" s="10"/>
      <c r="F25" s="10"/>
      <c r="G25" s="161"/>
      <c r="H25" s="161"/>
      <c r="I25" s="162"/>
    </row>
    <row r="26" spans="2:9" ht="14.25" customHeight="1">
      <c r="B26" s="150" t="s">
        <v>113</v>
      </c>
      <c r="C26" s="122">
        <v>57</v>
      </c>
      <c r="D26" s="123">
        <v>54</v>
      </c>
      <c r="E26" s="10"/>
      <c r="F26" s="10"/>
      <c r="G26" s="161"/>
      <c r="H26" s="161"/>
      <c r="I26" s="162"/>
    </row>
    <row r="27" spans="2:9" ht="14.25" customHeight="1">
      <c r="B27" s="150" t="s">
        <v>114</v>
      </c>
      <c r="C27" s="122">
        <v>179</v>
      </c>
      <c r="D27" s="123">
        <v>144</v>
      </c>
      <c r="E27" s="10"/>
      <c r="F27" s="10"/>
      <c r="G27" s="161"/>
      <c r="H27" s="161"/>
      <c r="I27" s="162"/>
    </row>
    <row r="28" spans="2:9" ht="14.25" customHeight="1">
      <c r="B28" s="151" t="s">
        <v>115</v>
      </c>
      <c r="C28" s="120">
        <v>8419</v>
      </c>
      <c r="D28" s="121">
        <v>9608</v>
      </c>
      <c r="F28" s="10"/>
      <c r="G28" s="161"/>
      <c r="H28" s="161"/>
      <c r="I28" s="162"/>
    </row>
    <row r="29" spans="2:9" ht="14.25" customHeight="1">
      <c r="B29" s="150" t="s">
        <v>116</v>
      </c>
      <c r="C29" s="122">
        <v>1</v>
      </c>
      <c r="D29" s="123">
        <v>2002</v>
      </c>
      <c r="E29" s="10"/>
      <c r="F29" s="10"/>
      <c r="G29" s="161"/>
      <c r="H29" s="161"/>
      <c r="I29" s="162"/>
    </row>
    <row r="30" spans="2:9" ht="14.25" customHeight="1">
      <c r="B30" s="150" t="s">
        <v>117</v>
      </c>
      <c r="C30" s="122">
        <v>8254</v>
      </c>
      <c r="D30" s="123">
        <v>7415</v>
      </c>
      <c r="F30" s="10"/>
      <c r="G30" s="161"/>
      <c r="H30" s="161"/>
      <c r="I30" s="162"/>
    </row>
    <row r="31" spans="2:9" ht="14.25" customHeight="1">
      <c r="B31" s="150" t="s">
        <v>118</v>
      </c>
      <c r="C31" s="122">
        <v>8</v>
      </c>
      <c r="D31" s="123">
        <v>15</v>
      </c>
      <c r="E31" s="20"/>
      <c r="F31" s="10"/>
      <c r="G31" s="161"/>
      <c r="H31" s="161"/>
      <c r="I31" s="162"/>
    </row>
    <row r="32" spans="2:9" ht="14.25" customHeight="1">
      <c r="B32" s="150" t="s">
        <v>119</v>
      </c>
      <c r="C32" s="122">
        <v>156</v>
      </c>
      <c r="D32" s="123">
        <v>176</v>
      </c>
      <c r="F32" s="10"/>
      <c r="G32" s="161"/>
      <c r="H32" s="161"/>
      <c r="I32" s="162"/>
    </row>
    <row r="33" spans="2:7" ht="7.5" customHeight="1">
      <c r="B33" s="152"/>
      <c r="C33" s="79" t="s">
        <v>0</v>
      </c>
      <c r="D33" s="99" t="s">
        <v>0</v>
      </c>
      <c r="F33" s="10"/>
      <c r="G33" s="11"/>
    </row>
    <row r="34" spans="2:9" ht="14.25" customHeight="1">
      <c r="B34" s="154" t="s">
        <v>120</v>
      </c>
      <c r="C34" s="124">
        <v>33306</v>
      </c>
      <c r="D34" s="125">
        <v>35511</v>
      </c>
      <c r="F34" s="10"/>
      <c r="G34" s="161"/>
      <c r="H34" s="161"/>
      <c r="I34" s="162"/>
    </row>
    <row r="35" spans="2:6" ht="12.75">
      <c r="B35" s="16"/>
      <c r="C35" s="17"/>
      <c r="D35" s="17"/>
      <c r="F35" s="19"/>
    </row>
    <row r="36" spans="2:4" s="20" customFormat="1" ht="13.5">
      <c r="B36" s="76"/>
      <c r="C36" s="252"/>
      <c r="D36" s="252"/>
    </row>
    <row r="37" spans="2:4" ht="14.25">
      <c r="B37" s="21"/>
      <c r="C37" s="252"/>
      <c r="D37" s="252"/>
    </row>
    <row r="38" spans="2:4" ht="14.25">
      <c r="B38" s="22"/>
      <c r="C38" s="15"/>
      <c r="D38" s="15"/>
    </row>
    <row r="39" spans="2:4" ht="14.25">
      <c r="B39" s="21"/>
      <c r="C39" s="15"/>
      <c r="D39" s="15"/>
    </row>
    <row r="40" spans="2:4" ht="14.25">
      <c r="B40" s="253"/>
      <c r="C40" s="254"/>
      <c r="D40" s="254"/>
    </row>
    <row r="41" spans="2:4" ht="14.25">
      <c r="B41" s="23"/>
      <c r="C41" s="15"/>
      <c r="D41" s="15"/>
    </row>
    <row r="42" spans="2:4" ht="14.25">
      <c r="B42" s="24"/>
      <c r="C42" s="25"/>
      <c r="D42" s="25"/>
    </row>
    <row r="43" spans="2:4" ht="14.25">
      <c r="B43" s="23"/>
      <c r="C43" s="13"/>
      <c r="D43" s="13"/>
    </row>
    <row r="44" spans="2:4" ht="14.25">
      <c r="B44" s="24"/>
      <c r="C44" s="26"/>
      <c r="D44" s="26"/>
    </row>
    <row r="45" spans="2:4" ht="14.25">
      <c r="B45" s="246"/>
      <c r="C45" s="247"/>
      <c r="D45" s="247"/>
    </row>
    <row r="46" spans="2:4" ht="12.75">
      <c r="B46" s="27"/>
      <c r="C46" s="26"/>
      <c r="D46" s="26"/>
    </row>
    <row r="47" spans="3:4" ht="12.75">
      <c r="C47" s="26"/>
      <c r="D47" s="26"/>
    </row>
    <row r="48" spans="3:4" ht="12.75">
      <c r="C48" s="28"/>
      <c r="D48" s="28"/>
    </row>
    <row r="49" spans="3:4" ht="12.75">
      <c r="C49" s="28"/>
      <c r="D49" s="28"/>
    </row>
    <row r="50" spans="3:4" ht="12.75">
      <c r="C50" s="28"/>
      <c r="D50" s="28"/>
    </row>
    <row r="51" spans="3:4" ht="12.75">
      <c r="C51" s="28"/>
      <c r="D51" s="28"/>
    </row>
    <row r="52" spans="3:4" ht="12.75">
      <c r="C52" s="28"/>
      <c r="D52" s="28"/>
    </row>
    <row r="53" spans="3:4" ht="12.75">
      <c r="C53" s="28"/>
      <c r="D53" s="28"/>
    </row>
    <row r="54" spans="3:4" ht="12.75">
      <c r="C54" s="13"/>
      <c r="D54" s="13"/>
    </row>
    <row r="55" spans="3:4" ht="12.75">
      <c r="C55" s="29"/>
      <c r="D55" s="29"/>
    </row>
    <row r="56" spans="3:4" ht="12.75">
      <c r="C56" s="13"/>
      <c r="D56" s="13"/>
    </row>
    <row r="57" spans="3:4" ht="12.75">
      <c r="C57" s="13"/>
      <c r="D57" s="13"/>
    </row>
    <row r="58" spans="3:4" ht="12.75">
      <c r="C58" s="13"/>
      <c r="D58" s="13"/>
    </row>
    <row r="59" spans="3:4" ht="12.75">
      <c r="C59" s="12"/>
      <c r="D59" s="12"/>
    </row>
    <row r="60" spans="3:4" ht="12.75">
      <c r="C60" s="6"/>
      <c r="D60" s="6"/>
    </row>
    <row r="61" spans="3:4" ht="12.75">
      <c r="C61" s="30"/>
      <c r="D61" s="30"/>
    </row>
    <row r="62" spans="3:4" ht="12.75">
      <c r="C62" s="14"/>
      <c r="D62" s="14"/>
    </row>
    <row r="63" spans="3:4" ht="12.75">
      <c r="C63" s="14"/>
      <c r="D63" s="14"/>
    </row>
    <row r="64" spans="3:4" ht="12.75">
      <c r="C64" s="14"/>
      <c r="D64" s="14"/>
    </row>
    <row r="65" spans="3:4" ht="12.75">
      <c r="C65" s="14"/>
      <c r="D65" s="14"/>
    </row>
    <row r="66" spans="3:4" ht="12.75">
      <c r="C66" s="14"/>
      <c r="D66" s="14"/>
    </row>
    <row r="67" spans="3:4" ht="12.75">
      <c r="C67" s="14"/>
      <c r="D67" s="14"/>
    </row>
    <row r="68" spans="3:4" ht="12.75">
      <c r="C68" s="14"/>
      <c r="D68" s="14"/>
    </row>
    <row r="69" spans="3:4" ht="12.75">
      <c r="C69" s="14"/>
      <c r="D69" s="14"/>
    </row>
    <row r="70" spans="3:4" ht="12.75">
      <c r="C70" s="15"/>
      <c r="D70" s="15"/>
    </row>
    <row r="71" spans="3:4" ht="12.75">
      <c r="C71" s="15"/>
      <c r="D71" s="15"/>
    </row>
    <row r="72" spans="3:4" ht="12.75">
      <c r="C72" s="204"/>
      <c r="D72" s="204"/>
    </row>
    <row r="74" spans="3:4" ht="12.75">
      <c r="C74" s="203"/>
      <c r="D74" s="203"/>
    </row>
    <row r="75" spans="3:4" ht="12.75">
      <c r="C75" s="33"/>
      <c r="D75" s="33"/>
    </row>
    <row r="76" spans="3:4" ht="12.75">
      <c r="C76" s="33"/>
      <c r="D76" s="33"/>
    </row>
    <row r="77" spans="3:4" ht="12.75">
      <c r="C77" s="33"/>
      <c r="D77" s="33"/>
    </row>
    <row r="79" spans="3:4" ht="12.75">
      <c r="C79" s="204"/>
      <c r="D79" s="204"/>
    </row>
    <row r="80" spans="3:4" ht="12.75">
      <c r="C80" s="15"/>
      <c r="D80" s="15"/>
    </row>
    <row r="81" spans="3:4" ht="12.75">
      <c r="C81" s="15"/>
      <c r="D81" s="15"/>
    </row>
    <row r="82" spans="3:4" ht="12.75">
      <c r="C82" s="15"/>
      <c r="D82" s="15"/>
    </row>
    <row r="84" spans="3:4" ht="12.75">
      <c r="C84" s="18"/>
      <c r="D84" s="18"/>
    </row>
  </sheetData>
  <sheetProtection/>
  <mergeCells count="7">
    <mergeCell ref="B45:D45"/>
    <mergeCell ref="B2:B3"/>
    <mergeCell ref="C2:C3"/>
    <mergeCell ref="D2:D3"/>
    <mergeCell ref="C36:C37"/>
    <mergeCell ref="D36:D37"/>
    <mergeCell ref="B40:D40"/>
  </mergeCells>
  <printOptions/>
  <pageMargins left="0.7480314960629921" right="0.7480314960629921" top="0.984251968503937" bottom="0.984251968503937" header="0.5118110236220472" footer="0.5118110236220472"/>
  <pageSetup fitToHeight="1" fitToWidth="1" horizontalDpi="600" verticalDpi="600" orientation="landscape" paperSize="9" scale="95"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B2:J89"/>
  <sheetViews>
    <sheetView showGridLines="0" view="pageBreakPreview" zoomScaleNormal="85" zoomScaleSheetLayoutView="100" workbookViewId="0" topLeftCell="A1">
      <selection activeCell="A1" sqref="A1"/>
    </sheetView>
  </sheetViews>
  <sheetFormatPr defaultColWidth="46.421875" defaultRowHeight="12.75"/>
  <cols>
    <col min="1" max="1" width="9.140625" style="8" customWidth="1"/>
    <col min="2" max="2" width="63.28125" style="8" bestFit="1" customWidth="1"/>
    <col min="3" max="4" width="9.140625" style="18" customWidth="1"/>
    <col min="5" max="7" width="11.7109375" style="8" customWidth="1"/>
    <col min="8" max="8" width="11.7109375" style="9" customWidth="1"/>
    <col min="9" max="92" width="10.7109375" style="8" customWidth="1"/>
    <col min="93" max="16384" width="46.421875" style="8" customWidth="1"/>
  </cols>
  <sheetData>
    <row r="2" spans="2:7" ht="12.75" customHeight="1">
      <c r="B2" s="335" t="s">
        <v>121</v>
      </c>
      <c r="C2" s="293"/>
      <c r="D2" s="293"/>
      <c r="E2" s="250" t="str">
        <f>'Group Costs'!E2:E3</f>
        <v>1Q 2016</v>
      </c>
      <c r="F2" s="255" t="str">
        <f>'Group Costs'!F2:F3</f>
        <v>1Q 2017</v>
      </c>
      <c r="G2" s="260" t="str">
        <f>'Group P&amp;L, CapEx'!G$7</f>
        <v>% change 1Q17/1Q16</v>
      </c>
    </row>
    <row r="3" spans="2:7" ht="12.75">
      <c r="B3" s="336"/>
      <c r="C3" s="284"/>
      <c r="D3" s="284"/>
      <c r="E3" s="251"/>
      <c r="F3" s="256"/>
      <c r="G3" s="261"/>
    </row>
    <row r="4" spans="2:10" ht="14.25" customHeight="1">
      <c r="B4" s="337" t="s">
        <v>122</v>
      </c>
      <c r="C4" s="275"/>
      <c r="D4" s="285"/>
      <c r="E4" s="216">
        <v>1580</v>
      </c>
      <c r="F4" s="223">
        <v>1646</v>
      </c>
      <c r="G4" s="274">
        <v>0.042</v>
      </c>
      <c r="H4" s="161"/>
      <c r="I4" s="161"/>
      <c r="J4" s="162"/>
    </row>
    <row r="5" spans="2:10" ht="14.25" customHeight="1">
      <c r="B5" s="338" t="s">
        <v>123</v>
      </c>
      <c r="C5" s="275"/>
      <c r="D5" s="285"/>
      <c r="E5" s="116">
        <v>0</v>
      </c>
      <c r="F5" s="117">
        <v>0</v>
      </c>
      <c r="G5" s="141">
        <v>0</v>
      </c>
      <c r="H5" s="161"/>
      <c r="I5" s="161"/>
      <c r="J5" s="162"/>
    </row>
    <row r="6" spans="2:10" ht="14.25" customHeight="1">
      <c r="B6" s="339" t="s">
        <v>124</v>
      </c>
      <c r="C6" s="276"/>
      <c r="D6" s="286"/>
      <c r="E6" s="118">
        <v>1580</v>
      </c>
      <c r="F6" s="119">
        <v>1646</v>
      </c>
      <c r="G6" s="140">
        <v>0.042</v>
      </c>
      <c r="H6" s="161"/>
      <c r="I6" s="161"/>
      <c r="J6" s="162"/>
    </row>
    <row r="7" spans="2:10" ht="5.25" customHeight="1">
      <c r="B7" s="338"/>
      <c r="C7" s="275"/>
      <c r="D7" s="285"/>
      <c r="E7" s="116"/>
      <c r="F7" s="117"/>
      <c r="G7" s="141"/>
      <c r="H7" s="161"/>
      <c r="I7" s="161"/>
      <c r="J7" s="162"/>
    </row>
    <row r="8" spans="2:10" ht="14.25" customHeight="1">
      <c r="B8" s="340" t="s">
        <v>125</v>
      </c>
      <c r="C8" s="277"/>
      <c r="D8" s="287"/>
      <c r="E8" s="116"/>
      <c r="F8" s="117"/>
      <c r="G8" s="140"/>
      <c r="H8" s="161"/>
      <c r="I8" s="161"/>
      <c r="J8" s="162"/>
    </row>
    <row r="9" spans="2:10" ht="14.25" customHeight="1">
      <c r="B9" s="338" t="s">
        <v>126</v>
      </c>
      <c r="C9" s="275"/>
      <c r="D9" s="285"/>
      <c r="E9" s="116">
        <v>258</v>
      </c>
      <c r="F9" s="117">
        <v>255</v>
      </c>
      <c r="G9" s="295">
        <v>-0.012</v>
      </c>
      <c r="H9" s="161"/>
      <c r="I9" s="161"/>
      <c r="J9" s="162"/>
    </row>
    <row r="10" spans="2:10" ht="14.25" customHeight="1">
      <c r="B10" s="338" t="s">
        <v>127</v>
      </c>
      <c r="C10" s="275"/>
      <c r="D10" s="285"/>
      <c r="E10" s="116">
        <v>627</v>
      </c>
      <c r="F10" s="117">
        <v>615</v>
      </c>
      <c r="G10" s="295">
        <v>-0.019</v>
      </c>
      <c r="H10" s="161"/>
      <c r="I10" s="161"/>
      <c r="J10" s="162"/>
    </row>
    <row r="11" spans="2:10" ht="14.25" customHeight="1">
      <c r="B11" s="338" t="s">
        <v>128</v>
      </c>
      <c r="C11" s="275"/>
      <c r="D11" s="285"/>
      <c r="E11" s="116">
        <v>86</v>
      </c>
      <c r="F11" s="117">
        <v>79</v>
      </c>
      <c r="G11" s="295">
        <v>-0.081</v>
      </c>
      <c r="H11" s="161"/>
      <c r="I11" s="161"/>
      <c r="J11" s="162"/>
    </row>
    <row r="12" spans="2:10" ht="5.25" customHeight="1">
      <c r="B12" s="338"/>
      <c r="C12" s="275"/>
      <c r="D12" s="285"/>
      <c r="E12" s="116"/>
      <c r="F12" s="117"/>
      <c r="G12" s="295"/>
      <c r="H12" s="161"/>
      <c r="I12" s="161"/>
      <c r="J12" s="162"/>
    </row>
    <row r="13" spans="2:10" ht="14.25" customHeight="1">
      <c r="B13" s="339" t="s">
        <v>129</v>
      </c>
      <c r="C13" s="276"/>
      <c r="D13" s="286"/>
      <c r="E13" s="118">
        <v>2551</v>
      </c>
      <c r="F13" s="119">
        <v>2595</v>
      </c>
      <c r="G13" s="298">
        <v>0.017</v>
      </c>
      <c r="H13" s="161"/>
      <c r="I13" s="161"/>
      <c r="J13" s="162"/>
    </row>
    <row r="14" spans="2:10" ht="14.25" customHeight="1">
      <c r="B14" s="339" t="s">
        <v>130</v>
      </c>
      <c r="C14" s="276"/>
      <c r="D14" s="286"/>
      <c r="E14" s="116"/>
      <c r="F14" s="117"/>
      <c r="G14" s="295"/>
      <c r="H14" s="161"/>
      <c r="I14" s="161"/>
      <c r="J14" s="162"/>
    </row>
    <row r="15" spans="2:10" ht="14.25" customHeight="1">
      <c r="B15" s="338" t="s">
        <v>131</v>
      </c>
      <c r="C15" s="275"/>
      <c r="D15" s="285"/>
      <c r="E15" s="116">
        <v>-158</v>
      </c>
      <c r="F15" s="117">
        <v>-3</v>
      </c>
      <c r="G15" s="295">
        <v>-0.981</v>
      </c>
      <c r="H15" s="161"/>
      <c r="I15" s="161"/>
      <c r="J15" s="162"/>
    </row>
    <row r="16" spans="2:10" ht="28.5" customHeight="1">
      <c r="B16" s="338" t="s">
        <v>132</v>
      </c>
      <c r="C16" s="275"/>
      <c r="D16" s="285"/>
      <c r="E16" s="116">
        <v>0</v>
      </c>
      <c r="F16" s="117">
        <v>0</v>
      </c>
      <c r="G16" s="295">
        <v>0</v>
      </c>
      <c r="H16" s="161"/>
      <c r="I16" s="161"/>
      <c r="J16" s="162"/>
    </row>
    <row r="17" spans="2:10" ht="14.25" customHeight="1">
      <c r="B17" s="338" t="s">
        <v>133</v>
      </c>
      <c r="C17" s="275"/>
      <c r="D17" s="285"/>
      <c r="E17" s="116">
        <v>48</v>
      </c>
      <c r="F17" s="117">
        <v>-204</v>
      </c>
      <c r="G17" s="296" t="s">
        <v>13</v>
      </c>
      <c r="H17" s="161"/>
      <c r="I17" s="161"/>
      <c r="J17" s="162"/>
    </row>
    <row r="18" spans="2:10" ht="14.25" customHeight="1">
      <c r="B18" s="338" t="s">
        <v>134</v>
      </c>
      <c r="C18" s="275"/>
      <c r="D18" s="285"/>
      <c r="E18" s="116">
        <v>-417</v>
      </c>
      <c r="F18" s="117">
        <v>-630</v>
      </c>
      <c r="G18" s="295">
        <v>0.511</v>
      </c>
      <c r="H18" s="161"/>
      <c r="I18" s="161"/>
      <c r="J18" s="162"/>
    </row>
    <row r="19" spans="2:8" ht="14.25" customHeight="1">
      <c r="B19" s="341" t="s">
        <v>135</v>
      </c>
      <c r="C19" s="278"/>
      <c r="D19" s="288"/>
      <c r="E19" s="118">
        <v>2024</v>
      </c>
      <c r="F19" s="119">
        <v>1758</v>
      </c>
      <c r="G19" s="295">
        <v>-0.131</v>
      </c>
      <c r="H19" s="11"/>
    </row>
    <row r="20" spans="2:8" ht="5.25" customHeight="1">
      <c r="B20" s="153"/>
      <c r="C20" s="279"/>
      <c r="D20" s="289"/>
      <c r="E20" s="116"/>
      <c r="F20" s="117"/>
      <c r="G20" s="295"/>
      <c r="H20" s="11"/>
    </row>
    <row r="21" spans="2:10" ht="14.25" customHeight="1">
      <c r="B21" s="338" t="s">
        <v>136</v>
      </c>
      <c r="C21" s="275"/>
      <c r="D21" s="285"/>
      <c r="E21" s="116">
        <v>-12</v>
      </c>
      <c r="F21" s="117">
        <v>-18</v>
      </c>
      <c r="G21" s="295">
        <v>0.5</v>
      </c>
      <c r="H21" s="161"/>
      <c r="I21" s="161"/>
      <c r="J21" s="162"/>
    </row>
    <row r="22" spans="2:10" ht="14.25" customHeight="1">
      <c r="B22" s="338" t="s">
        <v>137</v>
      </c>
      <c r="C22" s="275"/>
      <c r="D22" s="285"/>
      <c r="E22" s="116">
        <v>13</v>
      </c>
      <c r="F22" s="117">
        <v>0</v>
      </c>
      <c r="G22" s="295">
        <v>-1</v>
      </c>
      <c r="H22" s="161"/>
      <c r="I22" s="161"/>
      <c r="J22" s="162"/>
    </row>
    <row r="23" spans="2:10" ht="14.25" customHeight="1">
      <c r="B23" s="338" t="s">
        <v>138</v>
      </c>
      <c r="C23" s="275"/>
      <c r="D23" s="285"/>
      <c r="E23" s="116">
        <v>-292</v>
      </c>
      <c r="F23" s="117">
        <v>-330</v>
      </c>
      <c r="G23" s="295">
        <v>0.13</v>
      </c>
      <c r="H23" s="161"/>
      <c r="I23" s="161"/>
      <c r="J23" s="162"/>
    </row>
    <row r="24" spans="2:10" ht="14.25" customHeight="1">
      <c r="B24" s="339" t="s">
        <v>139</v>
      </c>
      <c r="C24" s="276"/>
      <c r="D24" s="286"/>
      <c r="E24" s="118">
        <v>1733</v>
      </c>
      <c r="F24" s="119">
        <v>1410</v>
      </c>
      <c r="G24" s="298">
        <v>-0.186</v>
      </c>
      <c r="H24" s="161"/>
      <c r="I24" s="161"/>
      <c r="J24" s="162"/>
    </row>
    <row r="25" spans="2:10" ht="5.25" customHeight="1">
      <c r="B25" s="341"/>
      <c r="C25" s="278"/>
      <c r="D25" s="288"/>
      <c r="E25" s="122"/>
      <c r="F25" s="123"/>
      <c r="G25" s="295"/>
      <c r="H25" s="161"/>
      <c r="I25" s="161"/>
      <c r="J25" s="162"/>
    </row>
    <row r="26" spans="2:10" ht="14.25" customHeight="1">
      <c r="B26" s="339" t="s">
        <v>140</v>
      </c>
      <c r="C26" s="276"/>
      <c r="D26" s="286"/>
      <c r="E26" s="120"/>
      <c r="F26" s="121"/>
      <c r="G26" s="295"/>
      <c r="H26" s="161"/>
      <c r="I26" s="161"/>
      <c r="J26" s="162"/>
    </row>
    <row r="27" spans="2:10" ht="14.25" customHeight="1">
      <c r="B27" s="338" t="s">
        <v>141</v>
      </c>
      <c r="C27" s="275"/>
      <c r="D27" s="285"/>
      <c r="E27" s="122">
        <v>-415</v>
      </c>
      <c r="F27" s="123">
        <v>-336</v>
      </c>
      <c r="G27" s="295">
        <v>-0.19</v>
      </c>
      <c r="H27" s="161"/>
      <c r="I27" s="161"/>
      <c r="J27" s="162"/>
    </row>
    <row r="28" spans="2:10" ht="14.25" customHeight="1">
      <c r="B28" s="338" t="s">
        <v>142</v>
      </c>
      <c r="C28" s="275"/>
      <c r="D28" s="285"/>
      <c r="E28" s="122">
        <v>-806</v>
      </c>
      <c r="F28" s="123">
        <v>-378</v>
      </c>
      <c r="G28" s="295">
        <v>0.531</v>
      </c>
      <c r="H28" s="161"/>
      <c r="I28" s="161"/>
      <c r="J28" s="162"/>
    </row>
    <row r="29" spans="2:10" ht="14.25" customHeight="1">
      <c r="B29" s="338" t="s">
        <v>143</v>
      </c>
      <c r="C29" s="275"/>
      <c r="D29" s="285"/>
      <c r="E29" s="122">
        <v>1</v>
      </c>
      <c r="F29" s="123">
        <v>1</v>
      </c>
      <c r="G29" s="295">
        <v>0</v>
      </c>
      <c r="H29" s="161"/>
      <c r="I29" s="161"/>
      <c r="J29" s="162"/>
    </row>
    <row r="30" spans="2:10" ht="14.25" customHeight="1">
      <c r="B30" s="338" t="s">
        <v>128</v>
      </c>
      <c r="C30" s="275"/>
      <c r="D30" s="285"/>
      <c r="E30" s="122">
        <v>-27</v>
      </c>
      <c r="F30" s="123">
        <v>-69</v>
      </c>
      <c r="G30" s="297" t="s">
        <v>13</v>
      </c>
      <c r="H30" s="161"/>
      <c r="I30" s="161"/>
      <c r="J30" s="162"/>
    </row>
    <row r="31" spans="2:10" ht="14.25" customHeight="1">
      <c r="B31" s="341" t="s">
        <v>144</v>
      </c>
      <c r="C31" s="278"/>
      <c r="D31" s="288"/>
      <c r="E31" s="120">
        <v>-1247</v>
      </c>
      <c r="F31" s="121">
        <v>-782</v>
      </c>
      <c r="G31" s="298">
        <v>-0.373</v>
      </c>
      <c r="H31" s="161"/>
      <c r="I31" s="161"/>
      <c r="J31" s="162"/>
    </row>
    <row r="32" spans="2:10" ht="5.25" customHeight="1">
      <c r="B32" s="341"/>
      <c r="C32" s="278"/>
      <c r="D32" s="288"/>
      <c r="E32" s="122"/>
      <c r="F32" s="123"/>
      <c r="G32" s="295"/>
      <c r="H32" s="161"/>
      <c r="I32" s="161"/>
      <c r="J32" s="162"/>
    </row>
    <row r="33" spans="2:10" ht="14.25" customHeight="1">
      <c r="B33" s="339" t="s">
        <v>145</v>
      </c>
      <c r="C33" s="276"/>
      <c r="D33" s="286"/>
      <c r="E33" s="122"/>
      <c r="F33" s="123"/>
      <c r="G33" s="295"/>
      <c r="H33" s="161"/>
      <c r="I33" s="161"/>
      <c r="J33" s="162"/>
    </row>
    <row r="34" spans="2:10" ht="14.25" customHeight="1">
      <c r="B34" s="338" t="s">
        <v>146</v>
      </c>
      <c r="C34" s="275"/>
      <c r="D34" s="285"/>
      <c r="E34" s="122">
        <v>4000</v>
      </c>
      <c r="F34" s="123">
        <v>2000</v>
      </c>
      <c r="G34" s="295">
        <v>-0.5</v>
      </c>
      <c r="H34" s="161"/>
      <c r="I34" s="161"/>
      <c r="J34" s="162"/>
    </row>
    <row r="35" spans="2:10" ht="14.25" customHeight="1">
      <c r="B35" s="338" t="s">
        <v>147</v>
      </c>
      <c r="C35" s="275"/>
      <c r="D35" s="285"/>
      <c r="E35" s="122">
        <v>0</v>
      </c>
      <c r="F35" s="123">
        <v>0</v>
      </c>
      <c r="G35" s="295">
        <v>0</v>
      </c>
      <c r="H35" s="161"/>
      <c r="I35" s="161"/>
      <c r="J35" s="162"/>
    </row>
    <row r="36" spans="2:10" ht="14.25" customHeight="1">
      <c r="B36" s="338" t="s">
        <v>148</v>
      </c>
      <c r="C36" s="275"/>
      <c r="D36" s="285"/>
      <c r="E36" s="122">
        <v>-276</v>
      </c>
      <c r="F36" s="123">
        <v>-248</v>
      </c>
      <c r="G36" s="295">
        <v>-0.101</v>
      </c>
      <c r="H36" s="161"/>
      <c r="I36" s="161"/>
      <c r="J36" s="162"/>
    </row>
    <row r="37" spans="2:10" ht="14.25" customHeight="1">
      <c r="B37" s="338" t="s">
        <v>149</v>
      </c>
      <c r="C37" s="275"/>
      <c r="D37" s="285"/>
      <c r="E37" s="122">
        <v>0</v>
      </c>
      <c r="F37" s="123">
        <v>0</v>
      </c>
      <c r="G37" s="295">
        <v>0</v>
      </c>
      <c r="H37" s="161"/>
      <c r="I37" s="161"/>
      <c r="J37" s="162"/>
    </row>
    <row r="38" spans="2:8" ht="14.25" customHeight="1">
      <c r="B38" s="214" t="s">
        <v>150</v>
      </c>
      <c r="C38" s="280"/>
      <c r="D38" s="290"/>
      <c r="E38" s="78">
        <v>0</v>
      </c>
      <c r="F38" s="98">
        <v>0</v>
      </c>
      <c r="G38" s="295">
        <v>0</v>
      </c>
      <c r="H38" s="11"/>
    </row>
    <row r="39" spans="2:10" ht="14.25" customHeight="1">
      <c r="B39" s="341" t="s">
        <v>151</v>
      </c>
      <c r="C39" s="278"/>
      <c r="D39" s="288"/>
      <c r="E39" s="120">
        <v>3724</v>
      </c>
      <c r="F39" s="121">
        <v>1752</v>
      </c>
      <c r="G39" s="298">
        <v>-0.53</v>
      </c>
      <c r="H39" s="161"/>
      <c r="I39" s="161"/>
      <c r="J39" s="162"/>
    </row>
    <row r="40" spans="2:7" ht="5.25" customHeight="1">
      <c r="B40" s="342"/>
      <c r="C40" s="281"/>
      <c r="D40" s="291"/>
      <c r="E40" s="215"/>
      <c r="F40" s="224"/>
      <c r="G40" s="295"/>
    </row>
    <row r="41" spans="2:7" s="20" customFormat="1" ht="14.25" customHeight="1">
      <c r="B41" s="339" t="s">
        <v>152</v>
      </c>
      <c r="C41" s="276"/>
      <c r="D41" s="286"/>
      <c r="E41" s="120">
        <v>4210</v>
      </c>
      <c r="F41" s="121">
        <v>2380</v>
      </c>
      <c r="G41" s="298">
        <v>-0.435</v>
      </c>
    </row>
    <row r="42" spans="2:7" ht="5.25" customHeight="1">
      <c r="B42" s="343"/>
      <c r="C42" s="282"/>
      <c r="D42" s="21"/>
      <c r="E42" s="225"/>
      <c r="F42" s="226"/>
      <c r="G42" s="295"/>
    </row>
    <row r="43" spans="2:7" ht="12.75">
      <c r="B43" s="338" t="s">
        <v>153</v>
      </c>
      <c r="C43" s="275"/>
      <c r="D43" s="285"/>
      <c r="E43" s="122">
        <v>1538</v>
      </c>
      <c r="F43" s="123">
        <v>4137</v>
      </c>
      <c r="G43" s="296" t="s">
        <v>13</v>
      </c>
    </row>
    <row r="44" spans="2:7" ht="14.25" customHeight="1">
      <c r="B44" s="338" t="s">
        <v>154</v>
      </c>
      <c r="C44" s="275"/>
      <c r="D44" s="285"/>
      <c r="E44" s="122">
        <v>1</v>
      </c>
      <c r="F44" s="123">
        <v>-1</v>
      </c>
      <c r="G44" s="296" t="s">
        <v>13</v>
      </c>
    </row>
    <row r="45" spans="2:7" ht="12.75">
      <c r="B45" s="338" t="s">
        <v>155</v>
      </c>
      <c r="C45" s="275"/>
      <c r="D45" s="285"/>
      <c r="E45" s="122">
        <v>5749</v>
      </c>
      <c r="F45" s="123">
        <v>6516</v>
      </c>
      <c r="G45" s="295">
        <v>0.133</v>
      </c>
    </row>
    <row r="46" spans="2:7" ht="5.25" customHeight="1">
      <c r="B46" s="344"/>
      <c r="C46" s="283"/>
      <c r="D46" s="292"/>
      <c r="E46" s="122"/>
      <c r="F46" s="123"/>
      <c r="G46" s="295"/>
    </row>
    <row r="47" spans="2:7" ht="14.25">
      <c r="B47" s="345" t="s">
        <v>156</v>
      </c>
      <c r="C47" s="276"/>
      <c r="D47" s="294"/>
      <c r="E47" s="227">
        <v>486</v>
      </c>
      <c r="F47" s="228">
        <v>628</v>
      </c>
      <c r="G47" s="299">
        <v>0.292</v>
      </c>
    </row>
    <row r="48" spans="2:6" ht="14.25">
      <c r="B48" s="23"/>
      <c r="C48" s="292"/>
      <c r="D48" s="292"/>
      <c r="E48" s="13"/>
      <c r="F48" s="13"/>
    </row>
    <row r="49" spans="2:6" ht="27" customHeight="1">
      <c r="B49" s="257" t="s">
        <v>157</v>
      </c>
      <c r="C49" s="257"/>
      <c r="D49" s="257"/>
      <c r="E49" s="257"/>
      <c r="F49" s="257"/>
    </row>
    <row r="50" spans="2:6" ht="14.25">
      <c r="B50" s="246"/>
      <c r="C50" s="246"/>
      <c r="D50" s="246"/>
      <c r="E50" s="247"/>
      <c r="F50" s="247"/>
    </row>
    <row r="51" spans="2:6" ht="12.75">
      <c r="B51" s="27"/>
      <c r="E51" s="26"/>
      <c r="F51" s="26"/>
    </row>
    <row r="52" spans="5:6" ht="12.75">
      <c r="E52" s="26"/>
      <c r="F52" s="26"/>
    </row>
    <row r="53" spans="5:6" ht="12.75">
      <c r="E53" s="28"/>
      <c r="F53" s="28"/>
    </row>
    <row r="54" spans="5:6" ht="12.75">
      <c r="E54" s="28"/>
      <c r="F54" s="28"/>
    </row>
    <row r="55" spans="5:6" ht="12.75">
      <c r="E55" s="28"/>
      <c r="F55" s="28"/>
    </row>
    <row r="56" spans="5:6" ht="12.75">
      <c r="E56" s="28"/>
      <c r="F56" s="28"/>
    </row>
    <row r="57" spans="5:6" ht="12.75">
      <c r="E57" s="28"/>
      <c r="F57" s="28"/>
    </row>
    <row r="58" spans="5:6" ht="12.75">
      <c r="E58" s="28"/>
      <c r="F58" s="28"/>
    </row>
    <row r="59" spans="5:6" ht="12.75">
      <c r="E59" s="13"/>
      <c r="F59" s="13"/>
    </row>
    <row r="60" spans="5:6" ht="12.75">
      <c r="E60" s="29"/>
      <c r="F60" s="29"/>
    </row>
    <row r="61" spans="5:6" ht="12.75">
      <c r="E61" s="13"/>
      <c r="F61" s="13"/>
    </row>
    <row r="62" spans="5:6" ht="12.75">
      <c r="E62" s="13"/>
      <c r="F62" s="13"/>
    </row>
    <row r="63" spans="5:6" ht="12.75">
      <c r="E63" s="13"/>
      <c r="F63" s="13"/>
    </row>
    <row r="64" spans="5:6" ht="12.75">
      <c r="E64" s="12"/>
      <c r="F64" s="12"/>
    </row>
    <row r="65" spans="5:6" ht="12.75">
      <c r="E65" s="6"/>
      <c r="F65" s="6"/>
    </row>
    <row r="66" spans="5:6" ht="12.75">
      <c r="E66" s="30"/>
      <c r="F66" s="30"/>
    </row>
    <row r="67" spans="5:6" ht="12.75">
      <c r="E67" s="14"/>
      <c r="F67" s="14"/>
    </row>
    <row r="68" spans="5:6" ht="12.75">
      <c r="E68" s="14"/>
      <c r="F68" s="14"/>
    </row>
    <row r="69" spans="5:6" ht="12.75">
      <c r="E69" s="14"/>
      <c r="F69" s="14"/>
    </row>
    <row r="70" spans="5:6" ht="12.75">
      <c r="E70" s="14"/>
      <c r="F70" s="14"/>
    </row>
    <row r="71" spans="5:6" ht="12.75">
      <c r="E71" s="14"/>
      <c r="F71" s="14"/>
    </row>
    <row r="72" spans="5:6" ht="12.75">
      <c r="E72" s="14"/>
      <c r="F72" s="14"/>
    </row>
    <row r="73" spans="5:6" ht="12.75">
      <c r="E73" s="14"/>
      <c r="F73" s="14"/>
    </row>
    <row r="74" spans="5:6" ht="12.75">
      <c r="E74" s="14"/>
      <c r="F74" s="14"/>
    </row>
    <row r="75" spans="5:6" ht="12.75">
      <c r="E75" s="15"/>
      <c r="F75" s="15"/>
    </row>
    <row r="76" spans="5:6" ht="12.75">
      <c r="E76" s="15"/>
      <c r="F76" s="15"/>
    </row>
    <row r="77" spans="5:6" ht="12.75">
      <c r="E77" s="31"/>
      <c r="F77" s="204"/>
    </row>
    <row r="79" spans="5:6" ht="12.75">
      <c r="E79" s="32"/>
      <c r="F79" s="203"/>
    </row>
    <row r="80" spans="5:6" ht="12.75">
      <c r="E80" s="33"/>
      <c r="F80" s="33"/>
    </row>
    <row r="81" spans="5:6" ht="12.75">
      <c r="E81" s="33"/>
      <c r="F81" s="33"/>
    </row>
    <row r="82" spans="5:6" ht="12.75">
      <c r="E82" s="33"/>
      <c r="F82" s="33"/>
    </row>
    <row r="84" spans="5:6" ht="12.75">
      <c r="E84" s="31"/>
      <c r="F84" s="204"/>
    </row>
    <row r="85" spans="5:6" ht="12.75">
      <c r="E85" s="15"/>
      <c r="F85" s="15"/>
    </row>
    <row r="86" spans="5:6" ht="12.75">
      <c r="E86" s="15"/>
      <c r="F86" s="15"/>
    </row>
    <row r="87" spans="5:6" ht="12.75">
      <c r="E87" s="15"/>
      <c r="F87" s="15"/>
    </row>
    <row r="89" spans="5:6" ht="12.75">
      <c r="E89" s="18"/>
      <c r="F89" s="18"/>
    </row>
  </sheetData>
  <sheetProtection/>
  <mergeCells count="6">
    <mergeCell ref="B50:F50"/>
    <mergeCell ref="B2:B3"/>
    <mergeCell ref="E2:E3"/>
    <mergeCell ref="F2:F3"/>
    <mergeCell ref="B49:F49"/>
    <mergeCell ref="G2:G3"/>
  </mergeCells>
  <printOptions/>
  <pageMargins left="0.7480314960629921" right="0.7480314960629921" top="0.984251968503937" bottom="0.984251968503937" header="0.5118110236220472" footer="0.5118110236220472"/>
  <pageSetup fitToHeight="1" fitToWidth="1" horizontalDpi="600" verticalDpi="600" orientation="landscape" paperSize="9" scale="72"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B2:IP60"/>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27" customWidth="1"/>
    <col min="2" max="2" width="50.7109375" style="27" customWidth="1"/>
    <col min="3" max="4" width="9.140625" style="18" customWidth="1"/>
    <col min="5" max="6" width="10.28125" style="27" customWidth="1"/>
    <col min="7" max="7" width="11.7109375" style="27" customWidth="1"/>
    <col min="8" max="9" width="10.28125" style="27" customWidth="1"/>
    <col min="10" max="10" width="11.7109375" style="27" customWidth="1"/>
    <col min="11" max="16384" width="9.140625" style="27" customWidth="1"/>
  </cols>
  <sheetData>
    <row r="2" spans="2:7" ht="15.75" customHeight="1">
      <c r="B2" s="346" t="s">
        <v>158</v>
      </c>
      <c r="C2" s="51"/>
      <c r="D2" s="51"/>
      <c r="E2" s="258" t="str">
        <f>'Group P&amp;L, CapEx'!E$7</f>
        <v>1Q 2016</v>
      </c>
      <c r="F2" s="262" t="str">
        <f>'Group P&amp;L, CapEx'!F$7</f>
        <v>1Q 2017</v>
      </c>
      <c r="G2" s="260" t="str">
        <f>'Group P&amp;L, CapEx'!G$7</f>
        <v>% change 1Q17/1Q16</v>
      </c>
    </row>
    <row r="3" spans="2:7" ht="15.75" customHeight="1">
      <c r="B3" s="347"/>
      <c r="C3" s="51"/>
      <c r="D3" s="51"/>
      <c r="E3" s="259"/>
      <c r="F3" s="263"/>
      <c r="G3" s="261"/>
    </row>
    <row r="4" spans="2:12" ht="14.25" customHeight="1">
      <c r="B4" s="348" t="s">
        <v>159</v>
      </c>
      <c r="C4" s="126"/>
      <c r="D4" s="126"/>
      <c r="E4" s="164">
        <v>803</v>
      </c>
      <c r="F4" s="165">
        <v>677</v>
      </c>
      <c r="G4" s="139">
        <v>-0.157</v>
      </c>
      <c r="H4" s="35"/>
      <c r="I4" s="36"/>
      <c r="J4" s="37"/>
      <c r="K4" s="37"/>
      <c r="L4" s="163"/>
    </row>
    <row r="5" spans="2:12" ht="14.25" customHeight="1">
      <c r="B5" s="349" t="s">
        <v>160</v>
      </c>
      <c r="C5" s="127"/>
      <c r="D5" s="127"/>
      <c r="E5" s="166">
        <v>790</v>
      </c>
      <c r="F5" s="167">
        <v>764</v>
      </c>
      <c r="G5" s="140">
        <v>-0.033</v>
      </c>
      <c r="H5" s="35"/>
      <c r="I5" s="38"/>
      <c r="J5" s="37"/>
      <c r="K5" s="37"/>
      <c r="L5" s="163"/>
    </row>
    <row r="6" spans="2:12" ht="14.25" customHeight="1">
      <c r="B6" s="350" t="s">
        <v>5</v>
      </c>
      <c r="C6" s="128"/>
      <c r="D6" s="128"/>
      <c r="E6" s="168">
        <v>335</v>
      </c>
      <c r="F6" s="169">
        <v>250</v>
      </c>
      <c r="G6" s="141">
        <v>-0.255</v>
      </c>
      <c r="H6" s="35"/>
      <c r="I6" s="39"/>
      <c r="J6" s="37"/>
      <c r="K6" s="37"/>
      <c r="L6" s="163"/>
    </row>
    <row r="7" spans="2:12" ht="14.25" customHeight="1">
      <c r="B7" s="350" t="s">
        <v>6</v>
      </c>
      <c r="C7" s="129"/>
      <c r="D7" s="129"/>
      <c r="E7" s="168">
        <v>455</v>
      </c>
      <c r="F7" s="169">
        <v>514</v>
      </c>
      <c r="G7" s="141">
        <v>0.129</v>
      </c>
      <c r="H7" s="35"/>
      <c r="I7" s="39"/>
      <c r="J7" s="37"/>
      <c r="K7" s="37"/>
      <c r="L7" s="163"/>
    </row>
    <row r="8" spans="2:12" ht="14.25" customHeight="1">
      <c r="B8" s="351" t="s">
        <v>161</v>
      </c>
      <c r="C8" s="129"/>
      <c r="D8" s="129"/>
      <c r="E8" s="170">
        <v>211</v>
      </c>
      <c r="F8" s="171">
        <v>222</v>
      </c>
      <c r="G8" s="142">
        <v>0.05</v>
      </c>
      <c r="H8" s="35"/>
      <c r="I8" s="39"/>
      <c r="J8" s="37"/>
      <c r="K8" s="37"/>
      <c r="L8" s="163"/>
    </row>
    <row r="9" spans="2:10" ht="12.75">
      <c r="B9" s="352"/>
      <c r="C9" s="40"/>
      <c r="D9" s="40"/>
      <c r="E9" s="33"/>
      <c r="F9" s="18"/>
      <c r="G9" s="41"/>
      <c r="H9" s="18"/>
      <c r="I9" s="42"/>
      <c r="J9" s="43"/>
    </row>
    <row r="10" spans="2:10" ht="15.75" customHeight="1">
      <c r="B10" s="346" t="s">
        <v>162</v>
      </c>
      <c r="C10" s="51"/>
      <c r="D10" s="51"/>
      <c r="E10" s="265" t="str">
        <f>E2</f>
        <v>1Q 2016</v>
      </c>
      <c r="F10" s="262" t="str">
        <f>'Group P&amp;L, CapEx'!F$7</f>
        <v>1Q 2017</v>
      </c>
      <c r="G10" s="260" t="str">
        <f>'Group P&amp;L, CapEx'!G$7</f>
        <v>% change 1Q17/1Q16</v>
      </c>
      <c r="H10" s="35"/>
      <c r="J10" s="35"/>
    </row>
    <row r="11" spans="2:10" ht="15.75" customHeight="1">
      <c r="B11" s="353"/>
      <c r="C11" s="51"/>
      <c r="D11" s="51"/>
      <c r="E11" s="266"/>
      <c r="F11" s="264"/>
      <c r="G11" s="261"/>
      <c r="H11" s="35"/>
      <c r="I11" s="35"/>
      <c r="J11" s="35"/>
    </row>
    <row r="12" spans="2:12" ht="15.75" customHeight="1">
      <c r="B12" s="354" t="s">
        <v>163</v>
      </c>
      <c r="C12" s="130"/>
      <c r="D12" s="130"/>
      <c r="E12" s="172">
        <v>4888</v>
      </c>
      <c r="F12" s="173">
        <v>4924</v>
      </c>
      <c r="G12" s="139">
        <v>0.007</v>
      </c>
      <c r="H12" s="35"/>
      <c r="I12" s="35"/>
      <c r="J12" s="37"/>
      <c r="K12" s="37"/>
      <c r="L12" s="163"/>
    </row>
    <row r="13" spans="2:12" ht="15.75" customHeight="1">
      <c r="B13" s="355" t="s">
        <v>164</v>
      </c>
      <c r="C13" s="131"/>
      <c r="D13" s="131"/>
      <c r="E13" s="174">
        <v>3274</v>
      </c>
      <c r="F13" s="175">
        <v>3372</v>
      </c>
      <c r="G13" s="141">
        <v>0.03</v>
      </c>
      <c r="H13" s="35"/>
      <c r="I13" s="35"/>
      <c r="J13" s="37"/>
      <c r="K13" s="37"/>
      <c r="L13" s="163"/>
    </row>
    <row r="14" spans="2:12" ht="15.75" customHeight="1">
      <c r="B14" s="355" t="s">
        <v>165</v>
      </c>
      <c r="C14" s="131"/>
      <c r="D14" s="131"/>
      <c r="E14" s="174">
        <v>1614</v>
      </c>
      <c r="F14" s="175">
        <v>1552</v>
      </c>
      <c r="G14" s="141">
        <v>-0.038</v>
      </c>
      <c r="H14" s="35"/>
      <c r="I14" s="35"/>
      <c r="J14" s="37"/>
      <c r="K14" s="37"/>
      <c r="L14" s="163"/>
    </row>
    <row r="15" spans="2:12" ht="15.75" customHeight="1">
      <c r="B15" s="356" t="s">
        <v>166</v>
      </c>
      <c r="C15" s="131"/>
      <c r="D15" s="131"/>
      <c r="E15" s="205">
        <v>0.67</v>
      </c>
      <c r="F15" s="206">
        <v>0.685</v>
      </c>
      <c r="G15" s="235">
        <v>1.5</v>
      </c>
      <c r="H15" s="35"/>
      <c r="I15" s="35"/>
      <c r="J15" s="37"/>
      <c r="K15" s="37"/>
      <c r="L15" s="163"/>
    </row>
    <row r="16" spans="2:10" ht="3.75" customHeight="1">
      <c r="B16" s="357"/>
      <c r="C16" s="132"/>
      <c r="D16" s="132"/>
      <c r="E16" s="143"/>
      <c r="F16" s="144"/>
      <c r="G16" s="141"/>
      <c r="H16" s="35"/>
      <c r="I16" s="35"/>
      <c r="J16" s="35"/>
    </row>
    <row r="17" spans="2:10" ht="15.75" customHeight="1">
      <c r="B17" s="358" t="s">
        <v>167</v>
      </c>
      <c r="C17" s="134"/>
      <c r="D17" s="134"/>
      <c r="E17" s="146">
        <v>0.016</v>
      </c>
      <c r="F17" s="147">
        <v>0.017</v>
      </c>
      <c r="G17" s="233">
        <v>0.1</v>
      </c>
      <c r="H17" s="35"/>
      <c r="I17" s="35"/>
      <c r="J17" s="35"/>
    </row>
    <row r="18" spans="2:10" ht="3.75" customHeight="1">
      <c r="B18" s="357"/>
      <c r="C18" s="132"/>
      <c r="D18" s="132"/>
      <c r="E18" s="143"/>
      <c r="F18" s="144"/>
      <c r="G18" s="141"/>
      <c r="H18" s="35"/>
      <c r="I18" s="35"/>
      <c r="J18" s="35"/>
    </row>
    <row r="19" spans="2:12" ht="15.75" customHeight="1">
      <c r="B19" s="358" t="s">
        <v>168</v>
      </c>
      <c r="C19" s="134"/>
      <c r="D19" s="134"/>
      <c r="E19" s="176">
        <v>284</v>
      </c>
      <c r="F19" s="177">
        <v>288</v>
      </c>
      <c r="G19" s="140">
        <v>0.017</v>
      </c>
      <c r="H19" s="35"/>
      <c r="I19" s="35"/>
      <c r="J19" s="37"/>
      <c r="K19" s="37"/>
      <c r="L19" s="163"/>
    </row>
    <row r="20" spans="2:12" ht="15.75" customHeight="1">
      <c r="B20" s="355" t="s">
        <v>169</v>
      </c>
      <c r="C20" s="131"/>
      <c r="D20" s="131"/>
      <c r="E20" s="174">
        <v>369</v>
      </c>
      <c r="F20" s="175">
        <v>371</v>
      </c>
      <c r="G20" s="141">
        <v>0.006</v>
      </c>
      <c r="H20" s="35"/>
      <c r="I20" s="35"/>
      <c r="J20" s="37"/>
      <c r="K20" s="37"/>
      <c r="L20" s="163"/>
    </row>
    <row r="21" spans="2:12" ht="15.75" customHeight="1">
      <c r="B21" s="355" t="s">
        <v>170</v>
      </c>
      <c r="C21" s="131"/>
      <c r="D21" s="131"/>
      <c r="E21" s="174">
        <v>113</v>
      </c>
      <c r="F21" s="175">
        <v>111</v>
      </c>
      <c r="G21" s="141">
        <v>-0.022</v>
      </c>
      <c r="H21" s="35"/>
      <c r="I21" s="35"/>
      <c r="J21" s="37"/>
      <c r="K21" s="37"/>
      <c r="L21" s="163"/>
    </row>
    <row r="22" spans="2:10" ht="3.75" customHeight="1">
      <c r="B22" s="359"/>
      <c r="C22" s="133"/>
      <c r="D22" s="133"/>
      <c r="E22" s="174"/>
      <c r="F22" s="178"/>
      <c r="G22" s="141"/>
      <c r="I22" s="35"/>
      <c r="J22" s="35"/>
    </row>
    <row r="23" spans="2:12" ht="15.75" customHeight="1">
      <c r="B23" s="358" t="s">
        <v>171</v>
      </c>
      <c r="C23" s="134"/>
      <c r="D23" s="134"/>
      <c r="E23" s="176">
        <v>2852</v>
      </c>
      <c r="F23" s="177">
        <v>2841</v>
      </c>
      <c r="G23" s="140">
        <v>0.006</v>
      </c>
      <c r="I23" s="35"/>
      <c r="J23" s="37"/>
      <c r="K23" s="37"/>
      <c r="L23" s="163"/>
    </row>
    <row r="24" spans="2:12" ht="15.75" customHeight="1">
      <c r="B24" s="360" t="s">
        <v>172</v>
      </c>
      <c r="C24" s="135"/>
      <c r="D24" s="135"/>
      <c r="E24" s="179">
        <v>644</v>
      </c>
      <c r="F24" s="180">
        <v>601</v>
      </c>
      <c r="G24" s="142">
        <v>-0.07</v>
      </c>
      <c r="I24" s="42"/>
      <c r="J24" s="37"/>
      <c r="K24" s="37"/>
      <c r="L24" s="163"/>
    </row>
    <row r="25" spans="2:10" ht="15.75" customHeight="1">
      <c r="B25" s="361"/>
      <c r="C25" s="44"/>
      <c r="D25" s="44"/>
      <c r="E25" s="45"/>
      <c r="F25" s="46"/>
      <c r="J25" s="43"/>
    </row>
    <row r="26" spans="2:10" ht="15.75" customHeight="1">
      <c r="B26" s="346" t="s">
        <v>173</v>
      </c>
      <c r="C26" s="51"/>
      <c r="D26" s="51"/>
      <c r="E26" s="265" t="str">
        <f>E2</f>
        <v>1Q 2016</v>
      </c>
      <c r="F26" s="262" t="str">
        <f>'Group P&amp;L, CapEx'!F$7</f>
        <v>1Q 2017</v>
      </c>
      <c r="G26" s="260" t="str">
        <f>'Group P&amp;L, CapEx'!G$7</f>
        <v>% change 1Q17/1Q16</v>
      </c>
      <c r="I26" s="47"/>
      <c r="J26" s="47"/>
    </row>
    <row r="27" spans="2:10" ht="15.75" customHeight="1">
      <c r="B27" s="353"/>
      <c r="C27" s="51"/>
      <c r="D27" s="51"/>
      <c r="E27" s="266"/>
      <c r="F27" s="264"/>
      <c r="G27" s="261"/>
      <c r="H27" s="35"/>
      <c r="I27" s="48"/>
      <c r="J27" s="48"/>
    </row>
    <row r="28" spans="2:12" ht="15.75" customHeight="1">
      <c r="B28" s="354" t="s">
        <v>174</v>
      </c>
      <c r="C28" s="130"/>
      <c r="D28" s="130"/>
      <c r="E28" s="172">
        <v>1821</v>
      </c>
      <c r="F28" s="177">
        <v>1892</v>
      </c>
      <c r="G28" s="218">
        <v>0.039</v>
      </c>
      <c r="H28" s="35"/>
      <c r="I28" s="47"/>
      <c r="J28" s="37"/>
      <c r="K28" s="37"/>
      <c r="L28" s="163"/>
    </row>
    <row r="29" spans="2:12" ht="15.75" customHeight="1">
      <c r="B29" s="355" t="s">
        <v>175</v>
      </c>
      <c r="C29" s="131"/>
      <c r="D29" s="131"/>
      <c r="E29" s="174">
        <v>997</v>
      </c>
      <c r="F29" s="175">
        <v>1091</v>
      </c>
      <c r="G29" s="219">
        <v>0.094</v>
      </c>
      <c r="H29" s="35"/>
      <c r="I29" s="48"/>
      <c r="J29" s="37"/>
      <c r="K29" s="37"/>
      <c r="L29" s="163"/>
    </row>
    <row r="30" spans="2:12" ht="15.75" customHeight="1">
      <c r="B30" s="355" t="s">
        <v>165</v>
      </c>
      <c r="C30" s="131"/>
      <c r="D30" s="131"/>
      <c r="E30" s="174">
        <v>823</v>
      </c>
      <c r="F30" s="175">
        <v>801</v>
      </c>
      <c r="G30" s="219">
        <v>-0.027</v>
      </c>
      <c r="I30" s="48"/>
      <c r="J30" s="37"/>
      <c r="K30" s="37"/>
      <c r="L30" s="163"/>
    </row>
    <row r="31" spans="2:10" ht="15.75" customHeight="1">
      <c r="B31" s="362" t="s">
        <v>166</v>
      </c>
      <c r="C31" s="207"/>
      <c r="D31" s="217"/>
      <c r="E31" s="208">
        <v>0.548</v>
      </c>
      <c r="F31" s="209">
        <v>0.577</v>
      </c>
      <c r="G31" s="234">
        <v>2.9</v>
      </c>
      <c r="H31" s="35"/>
      <c r="I31" s="35"/>
      <c r="J31" s="35"/>
    </row>
    <row r="32" spans="2:10" ht="12.75">
      <c r="B32" s="363"/>
      <c r="C32" s="49"/>
      <c r="D32" s="49"/>
      <c r="E32" s="45"/>
      <c r="F32" s="46"/>
      <c r="I32" s="18"/>
      <c r="J32" s="50"/>
    </row>
    <row r="33" spans="2:10" ht="15.75" customHeight="1">
      <c r="B33" s="346" t="s">
        <v>176</v>
      </c>
      <c r="C33" s="51"/>
      <c r="D33" s="51"/>
      <c r="E33" s="265" t="str">
        <f>E2</f>
        <v>1Q 2016</v>
      </c>
      <c r="F33" s="262" t="str">
        <f>'Group P&amp;L, CapEx'!F$7</f>
        <v>1Q 2017</v>
      </c>
      <c r="G33" s="260" t="str">
        <f>'Group P&amp;L, CapEx'!G$7</f>
        <v>% change 1Q17/1Q16</v>
      </c>
      <c r="I33" s="52"/>
      <c r="J33" s="52"/>
    </row>
    <row r="34" spans="2:10" ht="15.75" customHeight="1">
      <c r="B34" s="353"/>
      <c r="C34" s="51"/>
      <c r="D34" s="51"/>
      <c r="E34" s="266"/>
      <c r="F34" s="264"/>
      <c r="G34" s="261"/>
      <c r="H34" s="53"/>
      <c r="I34" s="52"/>
      <c r="J34" s="52"/>
    </row>
    <row r="35" spans="2:12" ht="15.75" customHeight="1">
      <c r="B35" s="364" t="s">
        <v>12</v>
      </c>
      <c r="C35" s="136"/>
      <c r="D35" s="136"/>
      <c r="E35" s="181">
        <v>3094</v>
      </c>
      <c r="F35" s="182">
        <v>3821</v>
      </c>
      <c r="G35" s="200">
        <v>0.235</v>
      </c>
      <c r="I35" s="52"/>
      <c r="J35" s="37"/>
      <c r="K35" s="37"/>
      <c r="L35" s="163"/>
    </row>
    <row r="36" spans="2:12" ht="15.75" customHeight="1">
      <c r="B36" s="365" t="s">
        <v>2</v>
      </c>
      <c r="C36" s="136"/>
      <c r="D36" s="136"/>
      <c r="E36" s="183">
        <v>620</v>
      </c>
      <c r="F36" s="184">
        <v>623</v>
      </c>
      <c r="G36" s="141">
        <v>0.005</v>
      </c>
      <c r="I36" s="52"/>
      <c r="J36" s="37"/>
      <c r="K36" s="37"/>
      <c r="L36" s="163"/>
    </row>
    <row r="37" spans="2:12" ht="15.75" customHeight="1">
      <c r="B37" s="365" t="s">
        <v>7</v>
      </c>
      <c r="C37" s="136"/>
      <c r="D37" s="136"/>
      <c r="E37" s="183">
        <v>78</v>
      </c>
      <c r="F37" s="184">
        <v>74</v>
      </c>
      <c r="G37" s="141">
        <v>-0.051</v>
      </c>
      <c r="I37" s="52"/>
      <c r="J37" s="37"/>
      <c r="K37" s="37"/>
      <c r="L37" s="163"/>
    </row>
    <row r="38" spans="2:12" ht="15.75" customHeight="1">
      <c r="B38" s="365" t="s">
        <v>8</v>
      </c>
      <c r="C38" s="136"/>
      <c r="D38" s="136"/>
      <c r="E38" s="183">
        <v>355</v>
      </c>
      <c r="F38" s="184">
        <v>373</v>
      </c>
      <c r="G38" s="201">
        <v>0.052</v>
      </c>
      <c r="I38" s="52"/>
      <c r="J38" s="37"/>
      <c r="K38" s="37"/>
      <c r="L38" s="163"/>
    </row>
    <row r="39" spans="2:12" ht="15.75" customHeight="1">
      <c r="B39" s="365" t="s">
        <v>177</v>
      </c>
      <c r="C39" s="136"/>
      <c r="D39" s="136"/>
      <c r="E39" s="183">
        <v>32</v>
      </c>
      <c r="F39" s="184">
        <v>46</v>
      </c>
      <c r="G39" s="201">
        <v>0.46</v>
      </c>
      <c r="I39" s="52"/>
      <c r="J39" s="37"/>
      <c r="K39" s="37"/>
      <c r="L39" s="163"/>
    </row>
    <row r="40" spans="2:12" ht="15.75" customHeight="1">
      <c r="B40" s="366" t="s">
        <v>178</v>
      </c>
      <c r="C40" s="137"/>
      <c r="D40" s="137"/>
      <c r="E40" s="185">
        <v>4178</v>
      </c>
      <c r="F40" s="186">
        <v>4937</v>
      </c>
      <c r="G40" s="202">
        <v>0.182</v>
      </c>
      <c r="J40" s="37"/>
      <c r="K40" s="37"/>
      <c r="L40" s="163"/>
    </row>
    <row r="41" spans="2:250" ht="9.75" customHeight="1">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c r="FX41" s="54"/>
      <c r="FY41" s="54"/>
      <c r="FZ41" s="54"/>
      <c r="GA41" s="54"/>
      <c r="GB41" s="54"/>
      <c r="GC41" s="54"/>
      <c r="GD41" s="54"/>
      <c r="GE41" s="54"/>
      <c r="GF41" s="54"/>
      <c r="GG41" s="54"/>
      <c r="GH41" s="54"/>
      <c r="GI41" s="54"/>
      <c r="GJ41" s="54"/>
      <c r="GK41" s="54"/>
      <c r="GL41" s="54"/>
      <c r="GM41" s="54"/>
      <c r="GN41" s="54"/>
      <c r="GO41" s="54"/>
      <c r="GP41" s="54"/>
      <c r="GQ41" s="54"/>
      <c r="GR41" s="54"/>
      <c r="GS41" s="54"/>
      <c r="GT41" s="54"/>
      <c r="GU41" s="54"/>
      <c r="GV41" s="54"/>
      <c r="GW41" s="54"/>
      <c r="GX41" s="54"/>
      <c r="GY41" s="54"/>
      <c r="GZ41" s="54"/>
      <c r="HA41" s="54"/>
      <c r="HB41" s="54"/>
      <c r="HC41" s="54"/>
      <c r="HD41" s="54"/>
      <c r="HE41" s="54"/>
      <c r="HF41" s="54"/>
      <c r="HG41" s="54"/>
      <c r="HH41" s="54"/>
      <c r="HI41" s="54"/>
      <c r="HJ41" s="54"/>
      <c r="HK41" s="54"/>
      <c r="HL41" s="54"/>
      <c r="HM41" s="54"/>
      <c r="HN41" s="54"/>
      <c r="HO41" s="54"/>
      <c r="HP41" s="54"/>
      <c r="HQ41" s="54"/>
      <c r="HR41" s="54"/>
      <c r="HS41" s="54"/>
      <c r="HT41" s="54"/>
      <c r="HU41" s="54"/>
      <c r="HV41" s="54"/>
      <c r="HW41" s="54"/>
      <c r="HX41" s="54"/>
      <c r="HY41" s="54"/>
      <c r="HZ41" s="54"/>
      <c r="IA41" s="54"/>
      <c r="IB41" s="54"/>
      <c r="IC41" s="54"/>
      <c r="ID41" s="54"/>
      <c r="IE41" s="54"/>
      <c r="IF41" s="54"/>
      <c r="IG41" s="54"/>
      <c r="IH41" s="54"/>
      <c r="II41" s="54"/>
      <c r="IJ41" s="54"/>
      <c r="IK41" s="54"/>
      <c r="IL41" s="54"/>
      <c r="IM41" s="54"/>
      <c r="IN41" s="54"/>
      <c r="IO41" s="54"/>
      <c r="IP41" s="54"/>
    </row>
    <row r="42" spans="2:250" ht="15.75" customHeight="1">
      <c r="B42" s="367" t="s">
        <v>179</v>
      </c>
      <c r="C42" s="54"/>
      <c r="D42" s="54"/>
      <c r="E42" s="55"/>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54"/>
      <c r="DI42" s="54"/>
      <c r="DJ42" s="54"/>
      <c r="DK42" s="54"/>
      <c r="DL42" s="54"/>
      <c r="DM42" s="54"/>
      <c r="DN42" s="54"/>
      <c r="DO42" s="54"/>
      <c r="DP42" s="54"/>
      <c r="DQ42" s="54"/>
      <c r="DR42" s="54"/>
      <c r="DS42" s="54"/>
      <c r="DT42" s="54"/>
      <c r="DU42" s="54"/>
      <c r="DV42" s="54"/>
      <c r="DW42" s="54"/>
      <c r="DX42" s="54"/>
      <c r="DY42" s="54"/>
      <c r="DZ42" s="54"/>
      <c r="EA42" s="54"/>
      <c r="EB42" s="54"/>
      <c r="EC42" s="54"/>
      <c r="ED42" s="54"/>
      <c r="EE42" s="54"/>
      <c r="EF42" s="54"/>
      <c r="EG42" s="54"/>
      <c r="EH42" s="54"/>
      <c r="EI42" s="54"/>
      <c r="EJ42" s="54"/>
      <c r="EK42" s="54"/>
      <c r="EL42" s="54"/>
      <c r="EM42" s="54"/>
      <c r="EN42" s="54"/>
      <c r="EO42" s="54"/>
      <c r="EP42" s="54"/>
      <c r="EQ42" s="54"/>
      <c r="ER42" s="54"/>
      <c r="ES42" s="54"/>
      <c r="ET42" s="54"/>
      <c r="EU42" s="54"/>
      <c r="EV42" s="54"/>
      <c r="EW42" s="54"/>
      <c r="EX42" s="54"/>
      <c r="EY42" s="54"/>
      <c r="EZ42" s="54"/>
      <c r="FA42" s="54"/>
      <c r="FB42" s="54"/>
      <c r="FC42" s="54"/>
      <c r="FD42" s="54"/>
      <c r="FE42" s="54"/>
      <c r="FF42" s="54"/>
      <c r="FG42" s="54"/>
      <c r="FH42" s="54"/>
      <c r="FI42" s="54"/>
      <c r="FJ42" s="54"/>
      <c r="FK42" s="54"/>
      <c r="FL42" s="54"/>
      <c r="FM42" s="54"/>
      <c r="FN42" s="54"/>
      <c r="FO42" s="54"/>
      <c r="FP42" s="54"/>
      <c r="FQ42" s="54"/>
      <c r="FR42" s="54"/>
      <c r="FS42" s="54"/>
      <c r="FT42" s="54"/>
      <c r="FU42" s="54"/>
      <c r="FV42" s="54"/>
      <c r="FW42" s="54"/>
      <c r="FX42" s="54"/>
      <c r="FY42" s="54"/>
      <c r="FZ42" s="54"/>
      <c r="GA42" s="54"/>
      <c r="GB42" s="54"/>
      <c r="GC42" s="54"/>
      <c r="GD42" s="54"/>
      <c r="GE42" s="54"/>
      <c r="GF42" s="54"/>
      <c r="GG42" s="54"/>
      <c r="GH42" s="54"/>
      <c r="GI42" s="54"/>
      <c r="GJ42" s="54"/>
      <c r="GK42" s="54"/>
      <c r="GL42" s="54"/>
      <c r="GM42" s="54"/>
      <c r="GN42" s="54"/>
      <c r="GO42" s="54"/>
      <c r="GP42" s="54"/>
      <c r="GQ42" s="54"/>
      <c r="GR42" s="54"/>
      <c r="GS42" s="54"/>
      <c r="GT42" s="54"/>
      <c r="GU42" s="54"/>
      <c r="GV42" s="54"/>
      <c r="GW42" s="54"/>
      <c r="GX42" s="54"/>
      <c r="GY42" s="54"/>
      <c r="GZ42" s="54"/>
      <c r="HA42" s="54"/>
      <c r="HB42" s="54"/>
      <c r="HC42" s="54"/>
      <c r="HD42" s="54"/>
      <c r="HE42" s="54"/>
      <c r="HF42" s="54"/>
      <c r="HG42" s="54"/>
      <c r="HH42" s="54"/>
      <c r="HI42" s="54"/>
      <c r="HJ42" s="54"/>
      <c r="HK42" s="54"/>
      <c r="HL42" s="54"/>
      <c r="HM42" s="54"/>
      <c r="HN42" s="54"/>
      <c r="HO42" s="54"/>
      <c r="HP42" s="54"/>
      <c r="HQ42" s="54"/>
      <c r="HR42" s="54"/>
      <c r="HS42" s="54"/>
      <c r="HT42" s="54"/>
      <c r="HU42" s="54"/>
      <c r="HV42" s="54"/>
      <c r="HW42" s="54"/>
      <c r="HX42" s="54"/>
      <c r="HY42" s="54"/>
      <c r="HZ42" s="54"/>
      <c r="IA42" s="54"/>
      <c r="IB42" s="54"/>
      <c r="IC42" s="54"/>
      <c r="ID42" s="54"/>
      <c r="IE42" s="54"/>
      <c r="IF42" s="54"/>
      <c r="IG42" s="54"/>
      <c r="IH42" s="54"/>
      <c r="II42" s="54"/>
      <c r="IJ42" s="54"/>
      <c r="IK42" s="54"/>
      <c r="IL42" s="54"/>
      <c r="IM42" s="54"/>
      <c r="IN42" s="54"/>
      <c r="IO42" s="54"/>
      <c r="IP42" s="54"/>
    </row>
    <row r="43" spans="2:250" ht="15.75" customHeight="1">
      <c r="B43" s="367" t="s">
        <v>180</v>
      </c>
      <c r="C43" s="54"/>
      <c r="D43" s="54"/>
      <c r="E43" s="55"/>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c r="HZ43" s="54"/>
      <c r="IA43" s="54"/>
      <c r="IB43" s="54"/>
      <c r="IC43" s="54"/>
      <c r="ID43" s="54"/>
      <c r="IE43" s="54"/>
      <c r="IF43" s="54"/>
      <c r="IG43" s="54"/>
      <c r="IH43" s="54"/>
      <c r="II43" s="54"/>
      <c r="IJ43" s="54"/>
      <c r="IK43" s="54"/>
      <c r="IL43" s="54"/>
      <c r="IM43" s="54"/>
      <c r="IN43" s="54"/>
      <c r="IO43" s="54"/>
      <c r="IP43" s="54"/>
    </row>
    <row r="44" spans="2:250" ht="15.75" customHeight="1">
      <c r="B44" s="367" t="s">
        <v>183</v>
      </c>
      <c r="C44" s="54"/>
      <c r="D44" s="54"/>
      <c r="E44" s="55"/>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c r="ID44" s="54"/>
      <c r="IE44" s="54"/>
      <c r="IF44" s="54"/>
      <c r="IG44" s="54"/>
      <c r="IH44" s="54"/>
      <c r="II44" s="54"/>
      <c r="IJ44" s="54"/>
      <c r="IK44" s="54"/>
      <c r="IL44" s="54"/>
      <c r="IM44" s="54"/>
      <c r="IN44" s="54"/>
      <c r="IO44" s="54"/>
      <c r="IP44" s="54"/>
    </row>
    <row r="45" spans="2:250" ht="15.75" customHeight="1">
      <c r="B45" s="367" t="s">
        <v>181</v>
      </c>
      <c r="C45" s="54"/>
      <c r="D45" s="54"/>
      <c r="E45" s="55"/>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c r="HZ45" s="54"/>
      <c r="IA45" s="54"/>
      <c r="IB45" s="54"/>
      <c r="IC45" s="54"/>
      <c r="ID45" s="54"/>
      <c r="IE45" s="54"/>
      <c r="IF45" s="54"/>
      <c r="IG45" s="54"/>
      <c r="IH45" s="54"/>
      <c r="II45" s="54"/>
      <c r="IJ45" s="54"/>
      <c r="IK45" s="54"/>
      <c r="IL45" s="54"/>
      <c r="IM45" s="54"/>
      <c r="IN45" s="54"/>
      <c r="IO45" s="54"/>
      <c r="IP45" s="54"/>
    </row>
    <row r="46" spans="2:250" ht="15.75" customHeight="1">
      <c r="B46" s="367" t="s">
        <v>182</v>
      </c>
      <c r="C46" s="54"/>
      <c r="D46" s="54"/>
      <c r="I46" s="21"/>
      <c r="J46" s="21"/>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c r="DB46" s="54"/>
      <c r="DC46" s="54"/>
      <c r="DD46" s="54"/>
      <c r="DE46" s="54"/>
      <c r="DF46" s="54"/>
      <c r="DG46" s="54"/>
      <c r="DH46" s="54"/>
      <c r="DI46" s="54"/>
      <c r="DJ46" s="54"/>
      <c r="DK46" s="54"/>
      <c r="DL46" s="54"/>
      <c r="DM46" s="54"/>
      <c r="DN46" s="54"/>
      <c r="DO46" s="54"/>
      <c r="DP46" s="54"/>
      <c r="DQ46" s="54"/>
      <c r="DR46" s="54"/>
      <c r="DS46" s="54"/>
      <c r="DT46" s="54"/>
      <c r="DU46" s="54"/>
      <c r="DV46" s="54"/>
      <c r="DW46" s="54"/>
      <c r="DX46" s="54"/>
      <c r="DY46" s="54"/>
      <c r="DZ46" s="54"/>
      <c r="EA46" s="54"/>
      <c r="EB46" s="54"/>
      <c r="EC46" s="54"/>
      <c r="ED46" s="54"/>
      <c r="EE46" s="54"/>
      <c r="EF46" s="54"/>
      <c r="EG46" s="54"/>
      <c r="EH46" s="54"/>
      <c r="EI46" s="54"/>
      <c r="EJ46" s="54"/>
      <c r="EK46" s="54"/>
      <c r="EL46" s="54"/>
      <c r="EM46" s="54"/>
      <c r="EN46" s="54"/>
      <c r="EO46" s="54"/>
      <c r="EP46" s="54"/>
      <c r="EQ46" s="54"/>
      <c r="ER46" s="54"/>
      <c r="ES46" s="54"/>
      <c r="ET46" s="54"/>
      <c r="EU46" s="54"/>
      <c r="EV46" s="54"/>
      <c r="EW46" s="54"/>
      <c r="EX46" s="54"/>
      <c r="EY46" s="54"/>
      <c r="EZ46" s="54"/>
      <c r="FA46" s="54"/>
      <c r="FB46" s="54"/>
      <c r="FC46" s="54"/>
      <c r="FD46" s="54"/>
      <c r="FE46" s="54"/>
      <c r="FF46" s="54"/>
      <c r="FG46" s="54"/>
      <c r="FH46" s="54"/>
      <c r="FI46" s="54"/>
      <c r="FJ46" s="54"/>
      <c r="FK46" s="54"/>
      <c r="FL46" s="54"/>
      <c r="FM46" s="54"/>
      <c r="FN46" s="54"/>
      <c r="FO46" s="54"/>
      <c r="FP46" s="54"/>
      <c r="FQ46" s="54"/>
      <c r="FR46" s="54"/>
      <c r="FS46" s="54"/>
      <c r="FT46" s="54"/>
      <c r="FU46" s="54"/>
      <c r="FV46" s="54"/>
      <c r="FW46" s="54"/>
      <c r="FX46" s="54"/>
      <c r="FY46" s="54"/>
      <c r="FZ46" s="54"/>
      <c r="GA46" s="54"/>
      <c r="GB46" s="54"/>
      <c r="GC46" s="54"/>
      <c r="GD46" s="54"/>
      <c r="GE46" s="54"/>
      <c r="GF46" s="54"/>
      <c r="GG46" s="54"/>
      <c r="GH46" s="54"/>
      <c r="GI46" s="54"/>
      <c r="GJ46" s="54"/>
      <c r="GK46" s="54"/>
      <c r="GL46" s="54"/>
      <c r="GM46" s="54"/>
      <c r="GN46" s="54"/>
      <c r="GO46" s="54"/>
      <c r="GP46" s="54"/>
      <c r="GQ46" s="54"/>
      <c r="GR46" s="54"/>
      <c r="GS46" s="54"/>
      <c r="GT46" s="54"/>
      <c r="GU46" s="54"/>
      <c r="GV46" s="54"/>
      <c r="GW46" s="54"/>
      <c r="GX46" s="54"/>
      <c r="GY46" s="54"/>
      <c r="GZ46" s="54"/>
      <c r="HA46" s="54"/>
      <c r="HB46" s="54"/>
      <c r="HC46" s="54"/>
      <c r="HD46" s="54"/>
      <c r="HE46" s="54"/>
      <c r="HF46" s="54"/>
      <c r="HG46" s="54"/>
      <c r="HH46" s="54"/>
      <c r="HI46" s="54"/>
      <c r="HJ46" s="54"/>
      <c r="HK46" s="54"/>
      <c r="HL46" s="54"/>
      <c r="HM46" s="54"/>
      <c r="HN46" s="54"/>
      <c r="HO46" s="54"/>
      <c r="HP46" s="54"/>
      <c r="HQ46" s="54"/>
      <c r="HR46" s="54"/>
      <c r="HS46" s="54"/>
      <c r="HT46" s="54"/>
      <c r="HU46" s="54"/>
      <c r="HV46" s="54"/>
      <c r="HW46" s="54"/>
      <c r="HX46" s="54"/>
      <c r="HY46" s="54"/>
      <c r="HZ46" s="54"/>
      <c r="IA46" s="54"/>
      <c r="IB46" s="54"/>
      <c r="IC46" s="54"/>
      <c r="ID46" s="54"/>
      <c r="IE46" s="54"/>
      <c r="IF46" s="54"/>
      <c r="IG46" s="54"/>
      <c r="IH46" s="54"/>
      <c r="II46" s="54"/>
      <c r="IJ46" s="54"/>
      <c r="IK46" s="54"/>
      <c r="IL46" s="54"/>
      <c r="IM46" s="54"/>
      <c r="IN46" s="54"/>
      <c r="IO46" s="54"/>
      <c r="IP46" s="54"/>
    </row>
    <row r="47" spans="3:250" ht="15.75" customHeight="1">
      <c r="C47" s="54"/>
      <c r="D47" s="54"/>
      <c r="I47" s="21"/>
      <c r="J47" s="21"/>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4"/>
      <c r="DD47" s="54"/>
      <c r="DE47" s="54"/>
      <c r="DF47" s="54"/>
      <c r="DG47" s="54"/>
      <c r="DH47" s="54"/>
      <c r="DI47" s="54"/>
      <c r="DJ47" s="54"/>
      <c r="DK47" s="54"/>
      <c r="DL47" s="54"/>
      <c r="DM47" s="54"/>
      <c r="DN47" s="54"/>
      <c r="DO47" s="54"/>
      <c r="DP47" s="54"/>
      <c r="DQ47" s="54"/>
      <c r="DR47" s="54"/>
      <c r="DS47" s="54"/>
      <c r="DT47" s="54"/>
      <c r="DU47" s="54"/>
      <c r="DV47" s="54"/>
      <c r="DW47" s="54"/>
      <c r="DX47" s="54"/>
      <c r="DY47" s="54"/>
      <c r="DZ47" s="54"/>
      <c r="EA47" s="54"/>
      <c r="EB47" s="54"/>
      <c r="EC47" s="54"/>
      <c r="ED47" s="54"/>
      <c r="EE47" s="54"/>
      <c r="EF47" s="54"/>
      <c r="EG47" s="54"/>
      <c r="EH47" s="54"/>
      <c r="EI47" s="54"/>
      <c r="EJ47" s="54"/>
      <c r="EK47" s="54"/>
      <c r="EL47" s="54"/>
      <c r="EM47" s="54"/>
      <c r="EN47" s="54"/>
      <c r="EO47" s="54"/>
      <c r="EP47" s="54"/>
      <c r="EQ47" s="54"/>
      <c r="ER47" s="54"/>
      <c r="ES47" s="54"/>
      <c r="ET47" s="54"/>
      <c r="EU47" s="54"/>
      <c r="EV47" s="54"/>
      <c r="EW47" s="54"/>
      <c r="EX47" s="54"/>
      <c r="EY47" s="54"/>
      <c r="EZ47" s="54"/>
      <c r="FA47" s="54"/>
      <c r="FB47" s="54"/>
      <c r="FC47" s="54"/>
      <c r="FD47" s="54"/>
      <c r="FE47" s="54"/>
      <c r="FF47" s="54"/>
      <c r="FG47" s="54"/>
      <c r="FH47" s="54"/>
      <c r="FI47" s="54"/>
      <c r="FJ47" s="54"/>
      <c r="FK47" s="54"/>
      <c r="FL47" s="54"/>
      <c r="FM47" s="54"/>
      <c r="FN47" s="54"/>
      <c r="FO47" s="54"/>
      <c r="FP47" s="54"/>
      <c r="FQ47" s="54"/>
      <c r="FR47" s="54"/>
      <c r="FS47" s="54"/>
      <c r="FT47" s="54"/>
      <c r="FU47" s="54"/>
      <c r="FV47" s="54"/>
      <c r="FW47" s="54"/>
      <c r="FX47" s="54"/>
      <c r="FY47" s="54"/>
      <c r="FZ47" s="54"/>
      <c r="GA47" s="54"/>
      <c r="GB47" s="54"/>
      <c r="GC47" s="54"/>
      <c r="GD47" s="54"/>
      <c r="GE47" s="54"/>
      <c r="GF47" s="54"/>
      <c r="GG47" s="54"/>
      <c r="GH47" s="54"/>
      <c r="GI47" s="54"/>
      <c r="GJ47" s="54"/>
      <c r="GK47" s="54"/>
      <c r="GL47" s="54"/>
      <c r="GM47" s="54"/>
      <c r="GN47" s="54"/>
      <c r="GO47" s="54"/>
      <c r="GP47" s="54"/>
      <c r="GQ47" s="54"/>
      <c r="GR47" s="54"/>
      <c r="GS47" s="54"/>
      <c r="GT47" s="54"/>
      <c r="GU47" s="54"/>
      <c r="GV47" s="54"/>
      <c r="GW47" s="54"/>
      <c r="GX47" s="54"/>
      <c r="GY47" s="54"/>
      <c r="GZ47" s="54"/>
      <c r="HA47" s="54"/>
      <c r="HB47" s="54"/>
      <c r="HC47" s="54"/>
      <c r="HD47" s="54"/>
      <c r="HE47" s="54"/>
      <c r="HF47" s="54"/>
      <c r="HG47" s="54"/>
      <c r="HH47" s="54"/>
      <c r="HI47" s="54"/>
      <c r="HJ47" s="54"/>
      <c r="HK47" s="54"/>
      <c r="HL47" s="54"/>
      <c r="HM47" s="54"/>
      <c r="HN47" s="54"/>
      <c r="HO47" s="54"/>
      <c r="HP47" s="54"/>
      <c r="HQ47" s="54"/>
      <c r="HR47" s="54"/>
      <c r="HS47" s="54"/>
      <c r="HT47" s="54"/>
      <c r="HU47" s="54"/>
      <c r="HV47" s="54"/>
      <c r="HW47" s="54"/>
      <c r="HX47" s="54"/>
      <c r="HY47" s="54"/>
      <c r="HZ47" s="54"/>
      <c r="IA47" s="54"/>
      <c r="IB47" s="54"/>
      <c r="IC47" s="54"/>
      <c r="ID47" s="54"/>
      <c r="IE47" s="54"/>
      <c r="IF47" s="54"/>
      <c r="IG47" s="54"/>
      <c r="IH47" s="54"/>
      <c r="II47" s="54"/>
      <c r="IJ47" s="54"/>
      <c r="IK47" s="54"/>
      <c r="IL47" s="54"/>
      <c r="IM47" s="54"/>
      <c r="IN47" s="54"/>
      <c r="IO47" s="54"/>
      <c r="IP47" s="54"/>
    </row>
    <row r="48" spans="2:250" ht="15.75" customHeight="1">
      <c r="B48" s="138"/>
      <c r="C48" s="54"/>
      <c r="D48" s="54"/>
      <c r="I48" s="34"/>
      <c r="J48" s="34"/>
      <c r="K48" s="21"/>
      <c r="L48" s="21"/>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54"/>
      <c r="CH48" s="54"/>
      <c r="CI48" s="54"/>
      <c r="CJ48" s="54"/>
      <c r="CK48" s="54"/>
      <c r="CL48" s="54"/>
      <c r="CM48" s="54"/>
      <c r="CN48" s="54"/>
      <c r="CO48" s="54"/>
      <c r="CP48" s="54"/>
      <c r="CQ48" s="54"/>
      <c r="CR48" s="54"/>
      <c r="CS48" s="54"/>
      <c r="CT48" s="54"/>
      <c r="CU48" s="54"/>
      <c r="CV48" s="54"/>
      <c r="CW48" s="54"/>
      <c r="CX48" s="54"/>
      <c r="CY48" s="54"/>
      <c r="CZ48" s="54"/>
      <c r="DA48" s="54"/>
      <c r="DB48" s="54"/>
      <c r="DC48" s="54"/>
      <c r="DD48" s="54"/>
      <c r="DE48" s="54"/>
      <c r="DF48" s="54"/>
      <c r="DG48" s="54"/>
      <c r="DH48" s="54"/>
      <c r="DI48" s="54"/>
      <c r="DJ48" s="54"/>
      <c r="DK48" s="54"/>
      <c r="DL48" s="54"/>
      <c r="DM48" s="54"/>
      <c r="DN48" s="54"/>
      <c r="DO48" s="54"/>
      <c r="DP48" s="54"/>
      <c r="DQ48" s="54"/>
      <c r="DR48" s="54"/>
      <c r="DS48" s="54"/>
      <c r="DT48" s="54"/>
      <c r="DU48" s="54"/>
      <c r="DV48" s="54"/>
      <c r="DW48" s="54"/>
      <c r="DX48" s="54"/>
      <c r="DY48" s="54"/>
      <c r="DZ48" s="54"/>
      <c r="EA48" s="54"/>
      <c r="EB48" s="54"/>
      <c r="EC48" s="54"/>
      <c r="ED48" s="54"/>
      <c r="EE48" s="54"/>
      <c r="EF48" s="54"/>
      <c r="EG48" s="54"/>
      <c r="EH48" s="54"/>
      <c r="EI48" s="54"/>
      <c r="EJ48" s="54"/>
      <c r="EK48" s="54"/>
      <c r="EL48" s="54"/>
      <c r="EM48" s="54"/>
      <c r="EN48" s="54"/>
      <c r="EO48" s="54"/>
      <c r="EP48" s="54"/>
      <c r="EQ48" s="54"/>
      <c r="ER48" s="54"/>
      <c r="ES48" s="54"/>
      <c r="ET48" s="54"/>
      <c r="EU48" s="54"/>
      <c r="EV48" s="54"/>
      <c r="EW48" s="54"/>
      <c r="EX48" s="54"/>
      <c r="EY48" s="54"/>
      <c r="EZ48" s="54"/>
      <c r="FA48" s="54"/>
      <c r="FB48" s="54"/>
      <c r="FC48" s="54"/>
      <c r="FD48" s="54"/>
      <c r="FE48" s="54"/>
      <c r="FF48" s="54"/>
      <c r="FG48" s="54"/>
      <c r="FH48" s="54"/>
      <c r="FI48" s="54"/>
      <c r="FJ48" s="54"/>
      <c r="FK48" s="54"/>
      <c r="FL48" s="54"/>
      <c r="FM48" s="54"/>
      <c r="FN48" s="54"/>
      <c r="FO48" s="54"/>
      <c r="FP48" s="54"/>
      <c r="FQ48" s="54"/>
      <c r="FR48" s="54"/>
      <c r="FS48" s="54"/>
      <c r="FT48" s="54"/>
      <c r="FU48" s="54"/>
      <c r="FV48" s="54"/>
      <c r="FW48" s="54"/>
      <c r="FX48" s="54"/>
      <c r="FY48" s="54"/>
      <c r="FZ48" s="54"/>
      <c r="GA48" s="54"/>
      <c r="GB48" s="54"/>
      <c r="GC48" s="54"/>
      <c r="GD48" s="54"/>
      <c r="GE48" s="54"/>
      <c r="GF48" s="54"/>
      <c r="GG48" s="54"/>
      <c r="GH48" s="54"/>
      <c r="GI48" s="54"/>
      <c r="GJ48" s="54"/>
      <c r="GK48" s="54"/>
      <c r="GL48" s="54"/>
      <c r="GM48" s="54"/>
      <c r="GN48" s="54"/>
      <c r="GO48" s="54"/>
      <c r="GP48" s="54"/>
      <c r="GQ48" s="54"/>
      <c r="GR48" s="54"/>
      <c r="GS48" s="54"/>
      <c r="GT48" s="54"/>
      <c r="GU48" s="54"/>
      <c r="GV48" s="54"/>
      <c r="GW48" s="54"/>
      <c r="GX48" s="54"/>
      <c r="GY48" s="54"/>
      <c r="GZ48" s="54"/>
      <c r="HA48" s="54"/>
      <c r="HB48" s="54"/>
      <c r="HC48" s="54"/>
      <c r="HD48" s="54"/>
      <c r="HE48" s="54"/>
      <c r="HF48" s="54"/>
      <c r="HG48" s="54"/>
      <c r="HH48" s="54"/>
      <c r="HI48" s="54"/>
      <c r="HJ48" s="54"/>
      <c r="HK48" s="54"/>
      <c r="HL48" s="54"/>
      <c r="HM48" s="54"/>
      <c r="HN48" s="54"/>
      <c r="HO48" s="54"/>
      <c r="HP48" s="54"/>
      <c r="HQ48" s="54"/>
      <c r="HR48" s="54"/>
      <c r="HS48" s="54"/>
      <c r="HT48" s="54"/>
      <c r="HU48" s="54"/>
      <c r="HV48" s="54"/>
      <c r="HW48" s="54"/>
      <c r="HX48" s="54"/>
      <c r="HY48" s="54"/>
      <c r="HZ48" s="54"/>
      <c r="IA48" s="54"/>
      <c r="IB48" s="54"/>
      <c r="IC48" s="54"/>
      <c r="ID48" s="54"/>
      <c r="IE48" s="54"/>
      <c r="IF48" s="54"/>
      <c r="IG48" s="54"/>
      <c r="IH48" s="54"/>
      <c r="II48" s="54"/>
      <c r="IJ48" s="54"/>
      <c r="IK48" s="54"/>
      <c r="IL48" s="54"/>
      <c r="IM48" s="54"/>
      <c r="IN48" s="54"/>
      <c r="IO48" s="54"/>
      <c r="IP48" s="54"/>
    </row>
    <row r="49" spans="2:6" ht="15.75" customHeight="1">
      <c r="B49" s="138"/>
      <c r="C49" s="54"/>
      <c r="D49" s="54"/>
      <c r="E49" s="54"/>
      <c r="F49" s="54"/>
    </row>
    <row r="50" spans="2:6" ht="15.75" customHeight="1">
      <c r="B50" s="138"/>
      <c r="C50" s="54"/>
      <c r="D50" s="54"/>
      <c r="E50" s="54"/>
      <c r="F50" s="54"/>
    </row>
    <row r="51" spans="2:6" ht="12.75">
      <c r="B51" s="56"/>
      <c r="C51" s="62"/>
      <c r="D51" s="62"/>
      <c r="E51" s="57"/>
      <c r="F51" s="57"/>
    </row>
    <row r="52" spans="2:6" ht="12.75">
      <c r="B52" s="56"/>
      <c r="C52" s="62"/>
      <c r="D52" s="62"/>
      <c r="E52" s="57"/>
      <c r="F52" s="57"/>
    </row>
    <row r="53" spans="2:6" ht="12.75">
      <c r="B53" s="56"/>
      <c r="C53" s="62"/>
      <c r="D53" s="62"/>
      <c r="E53" s="58"/>
      <c r="F53" s="58"/>
    </row>
    <row r="54" spans="2:6" ht="12.75">
      <c r="B54" s="59"/>
      <c r="C54" s="63"/>
      <c r="D54" s="63"/>
      <c r="E54" s="57"/>
      <c r="F54" s="59"/>
    </row>
    <row r="55" spans="2:6" ht="12.75">
      <c r="B55" s="60"/>
      <c r="C55" s="64"/>
      <c r="D55" s="64"/>
      <c r="E55" s="61"/>
      <c r="F55" s="61"/>
    </row>
    <row r="56" spans="2:6" ht="12.75">
      <c r="B56" s="60"/>
      <c r="C56" s="64"/>
      <c r="D56" s="64"/>
      <c r="E56" s="61"/>
      <c r="F56" s="61"/>
    </row>
    <row r="57" spans="2:6" ht="12.75">
      <c r="B57" s="60"/>
      <c r="C57" s="64"/>
      <c r="D57" s="64"/>
      <c r="E57" s="61"/>
      <c r="F57" s="61"/>
    </row>
    <row r="58" spans="2:6" ht="12.75">
      <c r="B58" s="60"/>
      <c r="C58" s="64"/>
      <c r="D58" s="64"/>
      <c r="E58" s="61"/>
      <c r="F58" s="61"/>
    </row>
    <row r="59" spans="2:6" ht="12.75">
      <c r="B59" s="60"/>
      <c r="C59" s="64"/>
      <c r="D59" s="64"/>
      <c r="E59" s="61"/>
      <c r="F59" s="61"/>
    </row>
    <row r="60" spans="2:6" ht="12.75">
      <c r="B60" s="59"/>
      <c r="C60" s="63"/>
      <c r="D60" s="63"/>
      <c r="E60" s="59"/>
      <c r="F60" s="59"/>
    </row>
  </sheetData>
  <sheetProtection/>
  <mergeCells count="16">
    <mergeCell ref="G33:G34"/>
    <mergeCell ref="B26:B27"/>
    <mergeCell ref="E26:E27"/>
    <mergeCell ref="F26:F27"/>
    <mergeCell ref="E33:E34"/>
    <mergeCell ref="F33:F34"/>
    <mergeCell ref="B33:B34"/>
    <mergeCell ref="B2:B3"/>
    <mergeCell ref="B10:B11"/>
    <mergeCell ref="E2:E3"/>
    <mergeCell ref="G26:G27"/>
    <mergeCell ref="F2:F3"/>
    <mergeCell ref="G2:G3"/>
    <mergeCell ref="F10:F11"/>
    <mergeCell ref="E10:E11"/>
    <mergeCell ref="G10:G11"/>
  </mergeCells>
  <printOptions/>
  <pageMargins left="0.7480314960629921" right="0.7480314960629921" top="0.984251968503937" bottom="0.984251968503937" header="0.5118110236220472" footer="0.5118110236220472"/>
  <pageSetup fitToHeight="1" fitToWidth="1" horizontalDpi="600" verticalDpi="600" orientation="landscape" paperSize="9" scale="63"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B2:I60"/>
  <sheetViews>
    <sheetView showGridLines="0" view="pageBreakPreview" zoomScaleSheetLayoutView="100" workbookViewId="0" topLeftCell="A1">
      <selection activeCell="A1" sqref="A1"/>
    </sheetView>
  </sheetViews>
  <sheetFormatPr defaultColWidth="9.140625" defaultRowHeight="12.75"/>
  <cols>
    <col min="1" max="1" width="9.140625" style="27" customWidth="1"/>
    <col min="2" max="2" width="50.7109375" style="27" customWidth="1"/>
    <col min="3" max="5" width="9.140625" style="27" customWidth="1"/>
    <col min="6" max="6" width="9.140625" style="18" customWidth="1"/>
    <col min="7" max="7" width="9.140625" style="27" customWidth="1"/>
    <col min="8" max="16384" width="9.140625" style="27" customWidth="1"/>
  </cols>
  <sheetData>
    <row r="2" spans="2:7" ht="15.75" customHeight="1">
      <c r="B2" s="346" t="s">
        <v>158</v>
      </c>
      <c r="C2" s="267" t="s">
        <v>9</v>
      </c>
      <c r="D2" s="267" t="s">
        <v>11</v>
      </c>
      <c r="E2" s="267" t="s">
        <v>15</v>
      </c>
      <c r="F2" s="267" t="s">
        <v>16</v>
      </c>
      <c r="G2" s="262" t="str">
        <f>KPIs!F2</f>
        <v>1Q 2017</v>
      </c>
    </row>
    <row r="3" spans="2:7" ht="15.75" customHeight="1">
      <c r="B3" s="347"/>
      <c r="C3" s="268"/>
      <c r="D3" s="268"/>
      <c r="E3" s="268"/>
      <c r="F3" s="269"/>
      <c r="G3" s="263"/>
    </row>
    <row r="4" spans="2:9" ht="15" customHeight="1">
      <c r="B4" s="348" t="s">
        <v>159</v>
      </c>
      <c r="C4" s="187">
        <v>803</v>
      </c>
      <c r="D4" s="187">
        <v>760</v>
      </c>
      <c r="E4" s="187">
        <v>727</v>
      </c>
      <c r="F4" s="187">
        <v>699</v>
      </c>
      <c r="G4" s="165">
        <v>677</v>
      </c>
      <c r="H4" s="35"/>
      <c r="I4" s="35"/>
    </row>
    <row r="5" spans="2:8" ht="15" customHeight="1">
      <c r="B5" s="349" t="s">
        <v>160</v>
      </c>
      <c r="C5" s="188">
        <v>790</v>
      </c>
      <c r="D5" s="188">
        <v>782</v>
      </c>
      <c r="E5" s="188">
        <v>774</v>
      </c>
      <c r="F5" s="188">
        <v>769</v>
      </c>
      <c r="G5" s="167">
        <v>764</v>
      </c>
      <c r="H5" s="35"/>
    </row>
    <row r="6" spans="2:8" ht="15" customHeight="1">
      <c r="B6" s="350" t="s">
        <v>5</v>
      </c>
      <c r="C6" s="189">
        <v>335</v>
      </c>
      <c r="D6" s="189">
        <v>314</v>
      </c>
      <c r="E6" s="189">
        <v>297</v>
      </c>
      <c r="F6" s="189">
        <v>269</v>
      </c>
      <c r="G6" s="169">
        <v>250</v>
      </c>
      <c r="H6" s="35"/>
    </row>
    <row r="7" spans="2:8" ht="15" customHeight="1">
      <c r="B7" s="350" t="s">
        <v>6</v>
      </c>
      <c r="C7" s="189">
        <v>455</v>
      </c>
      <c r="D7" s="189">
        <v>468</v>
      </c>
      <c r="E7" s="189">
        <v>477</v>
      </c>
      <c r="F7" s="189">
        <v>500</v>
      </c>
      <c r="G7" s="169">
        <v>514</v>
      </c>
      <c r="H7" s="35"/>
    </row>
    <row r="8" spans="2:8" ht="15" customHeight="1">
      <c r="B8" s="351" t="s">
        <v>161</v>
      </c>
      <c r="C8" s="190">
        <v>211</v>
      </c>
      <c r="D8" s="190">
        <v>217</v>
      </c>
      <c r="E8" s="190">
        <v>220</v>
      </c>
      <c r="F8" s="190">
        <v>221</v>
      </c>
      <c r="G8" s="171">
        <v>222</v>
      </c>
      <c r="H8" s="35"/>
    </row>
    <row r="9" spans="2:7" ht="12.75">
      <c r="B9" s="352"/>
      <c r="C9" s="18"/>
      <c r="D9" s="18"/>
      <c r="E9" s="18"/>
      <c r="G9" s="18"/>
    </row>
    <row r="10" spans="2:7" ht="15.75" customHeight="1">
      <c r="B10" s="346" t="s">
        <v>162</v>
      </c>
      <c r="C10" s="270" t="str">
        <f>C$2</f>
        <v>1Q 2016</v>
      </c>
      <c r="D10" s="242" t="str">
        <f>D$2</f>
        <v>2Q 2016</v>
      </c>
      <c r="E10" s="238" t="str">
        <f>E$2</f>
        <v>3Q 2016</v>
      </c>
      <c r="F10" s="238" t="str">
        <f>F$2</f>
        <v>4Q 2016</v>
      </c>
      <c r="G10" s="262" t="str">
        <f>G2</f>
        <v>1Q 2017</v>
      </c>
    </row>
    <row r="11" spans="2:7" ht="15.75" customHeight="1">
      <c r="B11" s="353"/>
      <c r="C11" s="271"/>
      <c r="D11" s="272"/>
      <c r="E11" s="259"/>
      <c r="F11" s="273"/>
      <c r="G11" s="264"/>
    </row>
    <row r="12" spans="2:8" ht="15.75" customHeight="1">
      <c r="B12" s="354" t="s">
        <v>163</v>
      </c>
      <c r="C12" s="191">
        <v>4888</v>
      </c>
      <c r="D12" s="191">
        <v>4898</v>
      </c>
      <c r="E12" s="191">
        <v>4921</v>
      </c>
      <c r="F12" s="191">
        <v>4941</v>
      </c>
      <c r="G12" s="173">
        <v>4924</v>
      </c>
      <c r="H12" s="35"/>
    </row>
    <row r="13" spans="2:8" ht="15.75" customHeight="1">
      <c r="B13" s="355" t="s">
        <v>164</v>
      </c>
      <c r="C13" s="192">
        <v>3274</v>
      </c>
      <c r="D13" s="192">
        <v>3298</v>
      </c>
      <c r="E13" s="192">
        <v>3330</v>
      </c>
      <c r="F13" s="192">
        <v>3356</v>
      </c>
      <c r="G13" s="175">
        <v>3372</v>
      </c>
      <c r="H13" s="35"/>
    </row>
    <row r="14" spans="2:8" ht="15.75" customHeight="1">
      <c r="B14" s="355" t="s">
        <v>165</v>
      </c>
      <c r="C14" s="192">
        <v>1614</v>
      </c>
      <c r="D14" s="192">
        <v>1600</v>
      </c>
      <c r="E14" s="192">
        <v>1591</v>
      </c>
      <c r="F14" s="192">
        <v>1585</v>
      </c>
      <c r="G14" s="175">
        <v>1552</v>
      </c>
      <c r="H14" s="35"/>
    </row>
    <row r="15" spans="2:8" ht="15.75" customHeight="1">
      <c r="B15" s="356" t="s">
        <v>166</v>
      </c>
      <c r="C15" s="210">
        <v>0.67</v>
      </c>
      <c r="D15" s="210">
        <v>0.673</v>
      </c>
      <c r="E15" s="210">
        <v>0.677</v>
      </c>
      <c r="F15" s="210">
        <v>0.679</v>
      </c>
      <c r="G15" s="206">
        <v>0.685</v>
      </c>
      <c r="H15" s="35"/>
    </row>
    <row r="16" spans="2:7" ht="3.75" customHeight="1">
      <c r="B16" s="357"/>
      <c r="C16" s="145"/>
      <c r="D16" s="145"/>
      <c r="E16" s="145"/>
      <c r="F16" s="145"/>
      <c r="G16" s="144"/>
    </row>
    <row r="17" spans="2:7" ht="12.75">
      <c r="B17" s="358" t="s">
        <v>167</v>
      </c>
      <c r="C17" s="148">
        <v>0.016</v>
      </c>
      <c r="D17" s="148">
        <v>0.015</v>
      </c>
      <c r="E17" s="148">
        <v>0.015</v>
      </c>
      <c r="F17" s="148">
        <v>0.017</v>
      </c>
      <c r="G17" s="147">
        <v>0.017</v>
      </c>
    </row>
    <row r="18" spans="2:7" ht="3.75" customHeight="1">
      <c r="B18" s="357"/>
      <c r="C18" s="145"/>
      <c r="D18" s="145"/>
      <c r="E18" s="145"/>
      <c r="F18" s="145"/>
      <c r="G18" s="144"/>
    </row>
    <row r="19" spans="2:8" ht="15.75" customHeight="1">
      <c r="B19" s="358" t="s">
        <v>168</v>
      </c>
      <c r="C19" s="193">
        <v>284</v>
      </c>
      <c r="D19" s="193">
        <v>289</v>
      </c>
      <c r="E19" s="193">
        <v>293</v>
      </c>
      <c r="F19" s="193">
        <v>292</v>
      </c>
      <c r="G19" s="177">
        <v>288</v>
      </c>
      <c r="H19" s="35"/>
    </row>
    <row r="20" spans="2:8" ht="15.75" customHeight="1">
      <c r="B20" s="355" t="s">
        <v>169</v>
      </c>
      <c r="C20" s="192">
        <v>369</v>
      </c>
      <c r="D20" s="192">
        <v>370</v>
      </c>
      <c r="E20" s="192">
        <v>376</v>
      </c>
      <c r="F20" s="192">
        <v>374</v>
      </c>
      <c r="G20" s="175">
        <v>371</v>
      </c>
      <c r="H20" s="35"/>
    </row>
    <row r="21" spans="2:8" ht="15.75" customHeight="1">
      <c r="B21" s="355" t="s">
        <v>170</v>
      </c>
      <c r="C21" s="192">
        <v>113</v>
      </c>
      <c r="D21" s="192">
        <v>121</v>
      </c>
      <c r="E21" s="192">
        <v>122</v>
      </c>
      <c r="F21" s="192">
        <v>120</v>
      </c>
      <c r="G21" s="175">
        <v>111</v>
      </c>
      <c r="H21" s="35"/>
    </row>
    <row r="22" spans="2:7" ht="3.75" customHeight="1">
      <c r="B22" s="359"/>
      <c r="C22" s="194"/>
      <c r="D22" s="194"/>
      <c r="E22" s="194"/>
      <c r="F22" s="194"/>
      <c r="G22" s="178"/>
    </row>
    <row r="23" spans="2:8" ht="15.75" customHeight="1">
      <c r="B23" s="358" t="s">
        <v>171</v>
      </c>
      <c r="C23" s="193">
        <v>2852</v>
      </c>
      <c r="D23" s="193">
        <v>2947</v>
      </c>
      <c r="E23" s="193">
        <v>2796</v>
      </c>
      <c r="F23" s="193">
        <v>2901</v>
      </c>
      <c r="G23" s="177">
        <v>2841</v>
      </c>
      <c r="H23" s="35"/>
    </row>
    <row r="24" spans="2:8" ht="15.75" customHeight="1">
      <c r="B24" s="360" t="s">
        <v>172</v>
      </c>
      <c r="C24" s="195">
        <v>644</v>
      </c>
      <c r="D24" s="195">
        <v>650</v>
      </c>
      <c r="E24" s="195">
        <v>632</v>
      </c>
      <c r="F24" s="195">
        <v>666</v>
      </c>
      <c r="G24" s="180">
        <v>601</v>
      </c>
      <c r="H24" s="35"/>
    </row>
    <row r="25" spans="2:7" ht="15.75" customHeight="1">
      <c r="B25" s="361"/>
      <c r="C25" s="46"/>
      <c r="D25" s="46"/>
      <c r="E25" s="46"/>
      <c r="F25" s="46"/>
      <c r="G25" s="46"/>
    </row>
    <row r="26" spans="2:7" ht="15.75" customHeight="1">
      <c r="B26" s="346" t="s">
        <v>173</v>
      </c>
      <c r="C26" s="242" t="str">
        <f>C$2</f>
        <v>1Q 2016</v>
      </c>
      <c r="D26" s="242" t="str">
        <f>D$2</f>
        <v>2Q 2016</v>
      </c>
      <c r="E26" s="238" t="str">
        <f>E$2</f>
        <v>3Q 2016</v>
      </c>
      <c r="F26" s="238" t="str">
        <f>F$2</f>
        <v>4Q 2016</v>
      </c>
      <c r="G26" s="262" t="str">
        <f>G10</f>
        <v>1Q 2017</v>
      </c>
    </row>
    <row r="27" spans="2:7" ht="15.75" customHeight="1">
      <c r="B27" s="353"/>
      <c r="C27" s="243"/>
      <c r="D27" s="243"/>
      <c r="E27" s="239"/>
      <c r="F27" s="239"/>
      <c r="G27" s="264"/>
    </row>
    <row r="28" spans="2:8" ht="15.75" customHeight="1">
      <c r="B28" s="354" t="s">
        <v>174</v>
      </c>
      <c r="C28" s="229">
        <v>1821</v>
      </c>
      <c r="D28" s="196">
        <v>1838</v>
      </c>
      <c r="E28" s="196">
        <v>1865</v>
      </c>
      <c r="F28" s="196">
        <v>1892</v>
      </c>
      <c r="G28" s="177">
        <v>1892</v>
      </c>
      <c r="H28" s="35"/>
    </row>
    <row r="29" spans="2:8" ht="15.75" customHeight="1">
      <c r="B29" s="355" t="s">
        <v>175</v>
      </c>
      <c r="C29" s="230">
        <v>997</v>
      </c>
      <c r="D29" s="192">
        <v>1021</v>
      </c>
      <c r="E29" s="192">
        <v>1045</v>
      </c>
      <c r="F29" s="192">
        <v>1077</v>
      </c>
      <c r="G29" s="175">
        <v>1091</v>
      </c>
      <c r="H29" s="35"/>
    </row>
    <row r="30" spans="2:8" ht="15.75" customHeight="1">
      <c r="B30" s="355" t="s">
        <v>165</v>
      </c>
      <c r="C30" s="230">
        <v>823</v>
      </c>
      <c r="D30" s="192">
        <v>817</v>
      </c>
      <c r="E30" s="192">
        <v>819</v>
      </c>
      <c r="F30" s="192">
        <v>815</v>
      </c>
      <c r="G30" s="175">
        <v>801</v>
      </c>
      <c r="H30" s="35"/>
    </row>
    <row r="31" spans="2:8" ht="15.75" customHeight="1">
      <c r="B31" s="362" t="s">
        <v>166</v>
      </c>
      <c r="C31" s="231">
        <v>0.548</v>
      </c>
      <c r="D31" s="211">
        <v>0.556</v>
      </c>
      <c r="E31" s="211">
        <v>0.561</v>
      </c>
      <c r="F31" s="211">
        <v>0.569</v>
      </c>
      <c r="G31" s="209">
        <v>0.577</v>
      </c>
      <c r="H31" s="35"/>
    </row>
    <row r="32" spans="2:7" ht="12.75">
      <c r="B32" s="363"/>
      <c r="C32" s="46"/>
      <c r="D32" s="46"/>
      <c r="E32" s="46"/>
      <c r="F32" s="46"/>
      <c r="G32" s="46"/>
    </row>
    <row r="33" spans="2:7" ht="15.75" customHeight="1">
      <c r="B33" s="346" t="s">
        <v>176</v>
      </c>
      <c r="C33" s="242" t="str">
        <f>C$2</f>
        <v>1Q 2016</v>
      </c>
      <c r="D33" s="242" t="str">
        <f>D$2</f>
        <v>2Q 2016</v>
      </c>
      <c r="E33" s="238" t="str">
        <f>E$2</f>
        <v>3Q 2016</v>
      </c>
      <c r="F33" s="238" t="str">
        <f>F$2</f>
        <v>4Q 2016</v>
      </c>
      <c r="G33" s="262" t="str">
        <f>G26</f>
        <v>1Q 2017</v>
      </c>
    </row>
    <row r="34" spans="2:7" ht="15.75" customHeight="1">
      <c r="B34" s="353"/>
      <c r="C34" s="243"/>
      <c r="D34" s="243"/>
      <c r="E34" s="239"/>
      <c r="F34" s="239"/>
      <c r="G34" s="264"/>
    </row>
    <row r="35" spans="2:8" ht="15.75" customHeight="1">
      <c r="B35" s="364" t="s">
        <v>12</v>
      </c>
      <c r="C35" s="197">
        <v>3094</v>
      </c>
      <c r="D35" s="197">
        <v>3473</v>
      </c>
      <c r="E35" s="197">
        <v>3639</v>
      </c>
      <c r="F35" s="197">
        <v>3772</v>
      </c>
      <c r="G35" s="182">
        <v>3821</v>
      </c>
      <c r="H35" s="35"/>
    </row>
    <row r="36" spans="2:8" ht="15.75" customHeight="1">
      <c r="B36" s="365" t="s">
        <v>2</v>
      </c>
      <c r="C36" s="198">
        <v>620</v>
      </c>
      <c r="D36" s="198">
        <v>613</v>
      </c>
      <c r="E36" s="198">
        <v>594</v>
      </c>
      <c r="F36" s="198">
        <v>614</v>
      </c>
      <c r="G36" s="184">
        <v>623</v>
      </c>
      <c r="H36" s="35"/>
    </row>
    <row r="37" spans="2:8" ht="15.75" customHeight="1">
      <c r="B37" s="365" t="s">
        <v>7</v>
      </c>
      <c r="C37" s="198">
        <v>78</v>
      </c>
      <c r="D37" s="198">
        <v>74</v>
      </c>
      <c r="E37" s="198">
        <v>75</v>
      </c>
      <c r="F37" s="198">
        <v>75</v>
      </c>
      <c r="G37" s="184">
        <v>74</v>
      </c>
      <c r="H37" s="35"/>
    </row>
    <row r="38" spans="2:8" ht="15.75" customHeight="1">
      <c r="B38" s="365" t="s">
        <v>8</v>
      </c>
      <c r="C38" s="198">
        <v>355</v>
      </c>
      <c r="D38" s="198">
        <v>362</v>
      </c>
      <c r="E38" s="198">
        <v>374</v>
      </c>
      <c r="F38" s="198">
        <v>378</v>
      </c>
      <c r="G38" s="184">
        <v>373</v>
      </c>
      <c r="H38" s="35"/>
    </row>
    <row r="39" spans="2:8" ht="15.75" customHeight="1">
      <c r="B39" s="365" t="s">
        <v>177</v>
      </c>
      <c r="C39" s="198">
        <v>32</v>
      </c>
      <c r="D39" s="198">
        <v>45</v>
      </c>
      <c r="E39" s="198">
        <v>47</v>
      </c>
      <c r="F39" s="198">
        <v>43</v>
      </c>
      <c r="G39" s="184">
        <v>46</v>
      </c>
      <c r="H39" s="35"/>
    </row>
    <row r="40" spans="2:8" ht="15.75" customHeight="1">
      <c r="B40" s="366" t="s">
        <v>178</v>
      </c>
      <c r="C40" s="199">
        <v>4178</v>
      </c>
      <c r="D40" s="199">
        <v>4567</v>
      </c>
      <c r="E40" s="199">
        <v>4729</v>
      </c>
      <c r="F40" s="199">
        <v>4882</v>
      </c>
      <c r="G40" s="186">
        <v>4937</v>
      </c>
      <c r="H40" s="35"/>
    </row>
    <row r="41" spans="2:7" ht="6" customHeight="1">
      <c r="B41" s="54"/>
      <c r="G41" s="54"/>
    </row>
    <row r="42" ht="15.75" customHeight="1">
      <c r="B42" s="367" t="s">
        <v>179</v>
      </c>
    </row>
    <row r="43" ht="15.75" customHeight="1">
      <c r="B43" s="367" t="s">
        <v>180</v>
      </c>
    </row>
    <row r="44" ht="15.75" customHeight="1">
      <c r="B44" s="367" t="s">
        <v>184</v>
      </c>
    </row>
    <row r="45" ht="15.75" customHeight="1">
      <c r="B45" s="367" t="s">
        <v>181</v>
      </c>
    </row>
    <row r="46" ht="15.75" customHeight="1">
      <c r="B46" s="367" t="s">
        <v>182</v>
      </c>
    </row>
    <row r="47" ht="15.75" customHeight="1"/>
    <row r="48" ht="15.75" customHeight="1"/>
    <row r="49" ht="14.25">
      <c r="G49" s="54"/>
    </row>
    <row r="50" ht="14.25">
      <c r="G50" s="54"/>
    </row>
    <row r="51" ht="12.75">
      <c r="G51" s="57"/>
    </row>
    <row r="52" ht="12.75">
      <c r="G52" s="57"/>
    </row>
    <row r="53" ht="12.75">
      <c r="G53" s="58"/>
    </row>
    <row r="54" ht="12.75">
      <c r="G54" s="59"/>
    </row>
    <row r="55" ht="12.75">
      <c r="G55" s="61"/>
    </row>
    <row r="56" ht="12.75">
      <c r="G56" s="61"/>
    </row>
    <row r="57" ht="12.75">
      <c r="G57" s="61"/>
    </row>
    <row r="58" ht="12.75">
      <c r="G58" s="61"/>
    </row>
    <row r="59" ht="12.75">
      <c r="G59" s="61"/>
    </row>
    <row r="60" ht="12.75">
      <c r="G60" s="59"/>
    </row>
  </sheetData>
  <sheetProtection/>
  <mergeCells count="24">
    <mergeCell ref="G2:G3"/>
    <mergeCell ref="G10:G11"/>
    <mergeCell ref="G26:G27"/>
    <mergeCell ref="G33:G34"/>
    <mergeCell ref="C2:C3"/>
    <mergeCell ref="C10:C11"/>
    <mergeCell ref="E2:E3"/>
    <mergeCell ref="E10:E11"/>
    <mergeCell ref="E26:E27"/>
    <mergeCell ref="E33:E34"/>
    <mergeCell ref="C26:C27"/>
    <mergeCell ref="C33:C34"/>
    <mergeCell ref="D2:D3"/>
    <mergeCell ref="D10:D11"/>
    <mergeCell ref="D26:D27"/>
    <mergeCell ref="D33:D34"/>
    <mergeCell ref="F2:F3"/>
    <mergeCell ref="F10:F11"/>
    <mergeCell ref="F26:F27"/>
    <mergeCell ref="F33:F34"/>
    <mergeCell ref="B2:B3"/>
    <mergeCell ref="B10:B11"/>
    <mergeCell ref="B26:B27"/>
    <mergeCell ref="B33:B34"/>
  </mergeCells>
  <printOptions/>
  <pageMargins left="0.7480314960629921" right="0.7480314960629921" top="0.984251968503937" bottom="0.984251968503937" header="0.5118110236220472" footer="0.5118110236220472"/>
  <pageSetup fitToHeight="1" fitToWidth="1" horizontalDpi="600" verticalDpi="600" orientation="landscape" paperSize="9" scale="65"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ČESKÝ TELECOM,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ja046877</dc:creator>
  <cp:keywords/>
  <dc:description/>
  <cp:lastModifiedBy>Hampl Jakub</cp:lastModifiedBy>
  <cp:lastPrinted>2016-04-24T15:52:02Z</cp:lastPrinted>
  <dcterms:created xsi:type="dcterms:W3CDTF">2006-01-23T13:06:21Z</dcterms:created>
  <dcterms:modified xsi:type="dcterms:W3CDTF">2017-04-24T14:45:23Z</dcterms:modified>
  <cp:category/>
  <cp:version/>
  <cp:contentType/>
  <cp:contentStatus/>
</cp:coreProperties>
</file>